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Mauro\Desktop\GIA\GIRO D'ITALIA APNEA 2025\"/>
    </mc:Choice>
  </mc:AlternateContent>
  <bookViews>
    <workbookView xWindow="0" yWindow="0" windowWidth="28800" windowHeight="12315"/>
  </bookViews>
  <sheets>
    <sheet name="Classifica Generale " sheetId="1" r:id="rId1"/>
    <sheet name="NAPOLI 2025" sheetId="2" r:id="rId2"/>
    <sheet name="PAVIA 2025" sheetId="3" r:id="rId3"/>
    <sheet name="ROMA 2025" sheetId="4" r:id="rId4"/>
    <sheet name="FIRENZE 2025" sheetId="5" r:id="rId5"/>
  </sheets>
  <definedNames>
    <definedName name="_xlnm._FilterDatabase" localSheetId="0" hidden="1">'Classifica Generale '!#REF!</definedName>
    <definedName name="_xlnm.Print_Area" localSheetId="0">'Classifica Generale '!$B$1:$P$380</definedName>
    <definedName name="_xlnm.Print_Titles" localSheetId="0">'Classifica Generale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79" i="1" l="1"/>
  <c r="P378" i="1"/>
  <c r="P377" i="1"/>
  <c r="P376" i="1"/>
  <c r="P375" i="1"/>
  <c r="P374" i="1"/>
  <c r="P373" i="1"/>
  <c r="P372" i="1"/>
  <c r="P63" i="1"/>
  <c r="P214" i="1"/>
  <c r="P114" i="1"/>
  <c r="P163" i="1"/>
  <c r="P76" i="1"/>
  <c r="P190" i="1"/>
  <c r="P286" i="1"/>
  <c r="P285" i="1"/>
  <c r="P207" i="1"/>
  <c r="P296" i="1"/>
  <c r="P284" i="1"/>
  <c r="P337" i="1"/>
  <c r="P283" i="1"/>
  <c r="P369" i="1"/>
  <c r="P202" i="1"/>
  <c r="P282" i="1"/>
  <c r="P281" i="1"/>
  <c r="P280" i="1"/>
  <c r="P216" i="1"/>
  <c r="P279" i="1"/>
  <c r="P73" i="1"/>
  <c r="L65" i="5"/>
  <c r="L52" i="5"/>
  <c r="L43" i="5"/>
  <c r="L33" i="5"/>
  <c r="L17" i="5"/>
  <c r="L15" i="5"/>
  <c r="L5" i="5"/>
  <c r="P257" i="1" l="1"/>
  <c r="P272" i="1"/>
  <c r="P24" i="1"/>
  <c r="P251" i="1"/>
  <c r="P327" i="1"/>
  <c r="P266" i="1"/>
  <c r="P328" i="1"/>
  <c r="P368" i="1"/>
  <c r="P249" i="1"/>
  <c r="P27" i="1"/>
  <c r="P275" i="1"/>
  <c r="P51" i="1"/>
  <c r="P359" i="1"/>
  <c r="P333" i="1"/>
  <c r="P325" i="1"/>
  <c r="P100" i="1"/>
  <c r="P239" i="1"/>
  <c r="P162" i="1"/>
  <c r="P140" i="1"/>
  <c r="P70" i="1"/>
  <c r="P66" i="1"/>
  <c r="P81" i="1"/>
  <c r="P185" i="1"/>
  <c r="P371" i="1"/>
  <c r="P98" i="1"/>
  <c r="P154" i="1"/>
  <c r="P366" i="1"/>
  <c r="P42" i="1"/>
  <c r="P60" i="1"/>
  <c r="P194" i="1"/>
  <c r="P278" i="1"/>
  <c r="P181" i="1"/>
  <c r="P182" i="1"/>
  <c r="P92" i="1"/>
  <c r="P96" i="1"/>
  <c r="P262" i="1"/>
  <c r="P25" i="1"/>
  <c r="P69" i="1"/>
  <c r="P277" i="1"/>
  <c r="P97" i="1"/>
  <c r="P142" i="1"/>
  <c r="P139" i="1"/>
  <c r="P180" i="1"/>
  <c r="P169" i="1"/>
  <c r="P74" i="1"/>
  <c r="P156" i="1"/>
  <c r="P171" i="1"/>
  <c r="P122" i="1"/>
  <c r="P129" i="1"/>
  <c r="P152" i="1"/>
  <c r="P137" i="1"/>
  <c r="P12" i="1"/>
  <c r="P9" i="1"/>
  <c r="P209" i="1"/>
  <c r="P144" i="1"/>
  <c r="P119" i="1"/>
  <c r="P15" i="1"/>
  <c r="P123" i="1"/>
  <c r="P380" i="1" l="1"/>
  <c r="P113" i="1"/>
  <c r="P331" i="1"/>
  <c r="P33" i="1"/>
  <c r="P160" i="1"/>
  <c r="P336" i="1"/>
  <c r="P93" i="1"/>
  <c r="P219" i="1"/>
  <c r="P159" i="1"/>
  <c r="P276" i="1"/>
  <c r="P307" i="1"/>
  <c r="P367" i="1"/>
  <c r="P295" i="1"/>
  <c r="P48" i="1"/>
  <c r="P56" i="1"/>
  <c r="P363" i="1"/>
  <c r="P112" i="1"/>
  <c r="P310" i="1"/>
  <c r="P265" i="1"/>
  <c r="P270" i="1"/>
  <c r="P195" i="1"/>
  <c r="P201" i="1"/>
  <c r="P91" i="1"/>
  <c r="P289" i="1"/>
  <c r="P176" i="1"/>
  <c r="P311" i="1"/>
  <c r="P230" i="1"/>
  <c r="P32" i="1"/>
  <c r="P335" i="1"/>
  <c r="P274" i="1"/>
  <c r="P263" i="1"/>
  <c r="P111" i="1"/>
  <c r="P332" i="1"/>
  <c r="P52" i="1"/>
  <c r="P298" i="1"/>
  <c r="P330" i="1"/>
  <c r="P329" i="1"/>
  <c r="P231" i="1"/>
  <c r="P264" i="1"/>
  <c r="P312" i="1"/>
  <c r="P90" i="1"/>
  <c r="P246" i="1"/>
  <c r="P39" i="1"/>
  <c r="P72" i="1"/>
  <c r="P75" i="1"/>
  <c r="P253" i="1"/>
  <c r="P199" i="1"/>
  <c r="P94" i="1"/>
  <c r="P357" i="1"/>
  <c r="P228" i="1"/>
  <c r="P227" i="1"/>
  <c r="P83" i="1"/>
  <c r="P89" i="1"/>
  <c r="P343" i="1"/>
  <c r="P85" i="1"/>
  <c r="P226" i="1"/>
  <c r="P271" i="1"/>
  <c r="P236" i="1"/>
  <c r="P20" i="1"/>
  <c r="P324" i="1"/>
  <c r="P355" i="1"/>
  <c r="P250" i="1"/>
  <c r="P225" i="1"/>
  <c r="P55" i="1"/>
  <c r="P84" i="1"/>
  <c r="P293" i="1"/>
  <c r="P341" i="1"/>
  <c r="P82" i="1"/>
  <c r="P221" i="1"/>
  <c r="P208" i="1"/>
  <c r="P353" i="1"/>
  <c r="P344" i="1"/>
  <c r="P256" i="1"/>
  <c r="P224" i="1"/>
  <c r="P350" i="1"/>
  <c r="P192" i="1"/>
  <c r="P196" i="1"/>
  <c r="P240" i="1"/>
  <c r="P320" i="1"/>
  <c r="P215" i="1"/>
  <c r="P319" i="1"/>
  <c r="P65" i="1"/>
  <c r="P241" i="1"/>
  <c r="P254" i="1"/>
  <c r="P318" i="1"/>
  <c r="P269" i="1"/>
  <c r="P77" i="1"/>
  <c r="P148" i="1"/>
  <c r="P99" i="1"/>
  <c r="P54" i="1"/>
  <c r="P153" i="1"/>
  <c r="P53" i="1"/>
  <c r="P358" i="1"/>
  <c r="P255" i="1"/>
  <c r="P315" i="1"/>
  <c r="P43" i="1"/>
  <c r="P268" i="1"/>
  <c r="P347" i="1"/>
  <c r="P300" i="1"/>
  <c r="P191" i="1"/>
  <c r="P234" i="1"/>
  <c r="P334" i="1"/>
  <c r="P235" i="1"/>
  <c r="P365" i="1"/>
  <c r="P61" i="1"/>
  <c r="P59" i="1"/>
  <c r="P233" i="1"/>
  <c r="P261" i="1"/>
  <c r="P308" i="1"/>
  <c r="P187" i="1"/>
  <c r="P110" i="1"/>
  <c r="P232" i="1"/>
  <c r="P103" i="1"/>
  <c r="P22" i="1"/>
  <c r="P364" i="1"/>
  <c r="P305" i="1"/>
  <c r="P30" i="1"/>
  <c r="P172" i="1"/>
  <c r="P37" i="1"/>
  <c r="P175" i="1"/>
  <c r="P273" i="1"/>
  <c r="P168" i="1"/>
  <c r="P213" i="1"/>
  <c r="P362" i="1"/>
  <c r="P297" i="1"/>
  <c r="P109" i="1"/>
  <c r="P133" i="1"/>
  <c r="P212" i="1"/>
  <c r="P258" i="1"/>
  <c r="P210" i="1"/>
  <c r="P326" i="1"/>
  <c r="P238" i="1"/>
  <c r="P220" i="1"/>
  <c r="P361" i="1"/>
  <c r="P108" i="1"/>
  <c r="P217" i="1"/>
  <c r="P161" i="1"/>
  <c r="P62" i="1"/>
  <c r="P45" i="1"/>
  <c r="P107" i="1"/>
  <c r="P360" i="1"/>
  <c r="P229" i="1"/>
  <c r="P88" i="1"/>
  <c r="P106" i="1"/>
  <c r="P314" i="1"/>
  <c r="P301" i="1"/>
  <c r="P87" i="1"/>
  <c r="P237" i="1"/>
  <c r="P316" i="1"/>
  <c r="P252" i="1"/>
  <c r="P222" i="1"/>
  <c r="P211" i="1"/>
  <c r="P80" i="1"/>
  <c r="P198" i="1"/>
  <c r="P86" i="1"/>
  <c r="P356" i="1"/>
  <c r="P95" i="1"/>
  <c r="P323" i="1"/>
  <c r="P101" i="1"/>
  <c r="P57" i="1"/>
  <c r="P345" i="1"/>
  <c r="P322" i="1"/>
  <c r="P354" i="1"/>
  <c r="P178" i="1"/>
  <c r="P132" i="1"/>
  <c r="P346" i="1"/>
  <c r="P58" i="1"/>
  <c r="P18" i="1"/>
  <c r="P44" i="1"/>
  <c r="P193" i="1"/>
  <c r="P105" i="1"/>
  <c r="P370" i="1"/>
  <c r="P46" i="1"/>
  <c r="P49" i="1"/>
  <c r="P313" i="1"/>
  <c r="P321" i="1"/>
  <c r="P352" i="1"/>
  <c r="P245" i="1"/>
  <c r="P351" i="1"/>
  <c r="P349" i="1"/>
  <c r="P50" i="1"/>
  <c r="P104" i="1"/>
  <c r="P68" i="1"/>
  <c r="P67" i="1"/>
  <c r="P292" i="1"/>
  <c r="P348" i="1"/>
  <c r="P78" i="1"/>
  <c r="P247" i="1"/>
  <c r="P47" i="1"/>
  <c r="P38" i="1"/>
  <c r="P267" i="1"/>
  <c r="P218" i="1"/>
  <c r="P338" i="1"/>
  <c r="P304" i="1"/>
  <c r="P342" i="1"/>
  <c r="P71" i="1"/>
  <c r="P306" i="1"/>
  <c r="P179" i="1"/>
  <c r="P102" i="1"/>
  <c r="P29" i="1"/>
  <c r="P206" i="1"/>
  <c r="P21" i="1"/>
  <c r="P287" i="1"/>
  <c r="P26" i="1"/>
  <c r="P41" i="1"/>
  <c r="P223" i="1"/>
  <c r="P302" i="1"/>
  <c r="P244" i="1"/>
  <c r="P79" i="1"/>
  <c r="P157" i="1"/>
  <c r="P299" i="1"/>
  <c r="P188" i="1"/>
  <c r="P64" i="1"/>
  <c r="P150" i="1"/>
  <c r="P23" i="1"/>
  <c r="P10" i="1"/>
  <c r="P124" i="1"/>
  <c r="P8" i="1"/>
  <c r="P290" i="1"/>
  <c r="P204" i="1"/>
  <c r="P288" i="1"/>
  <c r="P118" i="1"/>
  <c r="P259" i="1"/>
  <c r="P248" i="1"/>
  <c r="P135" i="1"/>
  <c r="P31" i="1"/>
  <c r="P6" i="1"/>
  <c r="P136" i="1"/>
  <c r="P165" i="1"/>
  <c r="P294" i="1"/>
  <c r="P127" i="1"/>
  <c r="P184" i="1"/>
  <c r="P146" i="1"/>
  <c r="P28" i="1"/>
  <c r="P116" i="1"/>
  <c r="P189" i="1"/>
  <c r="P173" i="1"/>
  <c r="P167" i="1"/>
  <c r="P155" i="1"/>
  <c r="P130" i="1"/>
  <c r="P115" i="1"/>
  <c r="P158" i="1"/>
  <c r="P11" i="1"/>
  <c r="P34" i="1"/>
  <c r="P303" i="1"/>
  <c r="P200" i="1"/>
  <c r="P145" i="1"/>
  <c r="P197" i="1"/>
  <c r="P141" i="1"/>
  <c r="P147" i="1"/>
  <c r="P121" i="1"/>
  <c r="P128" i="1"/>
  <c r="P138" i="1"/>
  <c r="P17" i="1"/>
  <c r="P151" i="1"/>
  <c r="P164" i="1"/>
  <c r="P149" i="1"/>
  <c r="P125" i="1"/>
  <c r="P170" i="1"/>
  <c r="P40" i="1"/>
  <c r="P14" i="1"/>
  <c r="P183" i="1"/>
  <c r="P117" i="1"/>
  <c r="P317" i="1"/>
  <c r="P203" i="1"/>
  <c r="P7" i="1"/>
  <c r="P260" i="1"/>
  <c r="P16" i="1"/>
  <c r="P243" i="1"/>
  <c r="P174" i="1"/>
  <c r="P339" i="1"/>
  <c r="P143" i="1"/>
  <c r="P13" i="1"/>
  <c r="P309" i="1"/>
  <c r="P205" i="1"/>
  <c r="P19" i="1"/>
  <c r="P120" i="1"/>
  <c r="P126" i="1"/>
  <c r="P35" i="1"/>
  <c r="P131" i="1"/>
  <c r="P177" i="1"/>
  <c r="P291" i="1"/>
  <c r="P186" i="1"/>
  <c r="P134" i="1"/>
  <c r="P166" i="1"/>
  <c r="P340" i="1"/>
  <c r="P242" i="1"/>
  <c r="P36" i="1"/>
</calcChain>
</file>

<file path=xl/sharedStrings.xml><?xml version="1.0" encoding="utf-8"?>
<sst xmlns="http://schemas.openxmlformats.org/spreadsheetml/2006/main" count="3045" uniqueCount="807">
  <si>
    <t>Società / Gruppo / Associazione</t>
  </si>
  <si>
    <t>Atleta</t>
  </si>
  <si>
    <t>Sesso</t>
  </si>
  <si>
    <t>INDOOR (STA + DIN)</t>
  </si>
  <si>
    <t>INDOOR (DIN)</t>
  </si>
  <si>
    <t>PUNTEGGIO COMPLESSIVO</t>
  </si>
  <si>
    <t>F</t>
  </si>
  <si>
    <t xml:space="preserve">San Mauro Apnea </t>
  </si>
  <si>
    <t>De Dominicis Paola</t>
  </si>
  <si>
    <t>Sponchiado Marika</t>
  </si>
  <si>
    <t>Spinelli Sara</t>
  </si>
  <si>
    <t>Cangiano Giulia</t>
  </si>
  <si>
    <t>Merciai Matilde</t>
  </si>
  <si>
    <t>Living Apnea A.S.D.</t>
  </si>
  <si>
    <t>Rulli Monica</t>
  </si>
  <si>
    <t>Girard Paola</t>
  </si>
  <si>
    <t>Casano Giuseppina Evelina</t>
  </si>
  <si>
    <t>Padova Germana</t>
  </si>
  <si>
    <t>Damiano Anna</t>
  </si>
  <si>
    <t>Banchetti Martina</t>
  </si>
  <si>
    <t>Fucci Virginia</t>
  </si>
  <si>
    <t>Peluso Ivana</t>
  </si>
  <si>
    <t>Monari Caterina</t>
  </si>
  <si>
    <t>Francone  Cristina</t>
  </si>
  <si>
    <t>Moscati Francesca</t>
  </si>
  <si>
    <t>Seresini  Cristina Diana</t>
  </si>
  <si>
    <t>Bignazzi  Marta</t>
  </si>
  <si>
    <t>Romeri  Arianna</t>
  </si>
  <si>
    <t>Ciattaglia  Chiara</t>
  </si>
  <si>
    <t>Cresseri  Cinzia</t>
  </si>
  <si>
    <t>One Breath</t>
  </si>
  <si>
    <t>Palijan  Iva</t>
  </si>
  <si>
    <t>Giogà  Francesca</t>
  </si>
  <si>
    <t>Cobau Anna</t>
  </si>
  <si>
    <t>Scarpa  Clarissa</t>
  </si>
  <si>
    <t>Gorgoglione  Emanuela</t>
  </si>
  <si>
    <t>Esposito Caterina</t>
  </si>
  <si>
    <t>Andreis  Maria Elena</t>
  </si>
  <si>
    <t>Garcia Billo  Marta</t>
  </si>
  <si>
    <t>Guarneri  Clarissa</t>
  </si>
  <si>
    <t xml:space="preserve">Living Apnea </t>
  </si>
  <si>
    <t>Varriale Caterina</t>
  </si>
  <si>
    <t>Mortera Levi  Mariaelena</t>
  </si>
  <si>
    <t>Clubapnea</t>
  </si>
  <si>
    <t>Colnaghi  Marzia</t>
  </si>
  <si>
    <t>Iavagnilio Raffaella</t>
  </si>
  <si>
    <t>Camisani  Sara</t>
  </si>
  <si>
    <t>A.S.D. Tresse Diving Club</t>
  </si>
  <si>
    <t>Fogliacco  Eleonora</t>
  </si>
  <si>
    <t>Olivieri  Marina</t>
  </si>
  <si>
    <t>M</t>
  </si>
  <si>
    <t>Romanucci  Carmine</t>
  </si>
  <si>
    <t>Mironi Antonio</t>
  </si>
  <si>
    <t>Scafuto  Luigi</t>
  </si>
  <si>
    <t>De Luca Gaetano</t>
  </si>
  <si>
    <t>Ferri  Vincenzo</t>
  </si>
  <si>
    <t>Lupo Enrico</t>
  </si>
  <si>
    <t>Finelli Fabio</t>
  </si>
  <si>
    <t>Siciliano Mattia</t>
  </si>
  <si>
    <t>Tuccillo Mario</t>
  </si>
  <si>
    <t>Taddeo Giuseppe</t>
  </si>
  <si>
    <t>Davini Giuseppe</t>
  </si>
  <si>
    <t>Pompeo Diego</t>
  </si>
  <si>
    <t>Schuwerk Klaus</t>
  </si>
  <si>
    <t>Nuoto B.A. Roma</t>
  </si>
  <si>
    <t>Catalano Antonio</t>
  </si>
  <si>
    <t>Ambrosi Fabio</t>
  </si>
  <si>
    <t>Montella Matteo</t>
  </si>
  <si>
    <t>Di Meo Amedeo</t>
  </si>
  <si>
    <t>Armini Antonio</t>
  </si>
  <si>
    <t>Montella Carmine</t>
  </si>
  <si>
    <t>Ricciardi Stefano</t>
  </si>
  <si>
    <t>Capuozzo Roberto</t>
  </si>
  <si>
    <t>Liguori Joannes</t>
  </si>
  <si>
    <t>Picariello Giovanni</t>
  </si>
  <si>
    <t>Macchione Simone</t>
  </si>
  <si>
    <t>Bruno Michele</t>
  </si>
  <si>
    <t>Trabelsi  Diego</t>
  </si>
  <si>
    <t>Iazzetta Antonio</t>
  </si>
  <si>
    <t>Calignano Gennaro</t>
  </si>
  <si>
    <t>Rossi Marco</t>
  </si>
  <si>
    <t>Riccio Luigi</t>
  </si>
  <si>
    <t>Tagliaferri Fausto</t>
  </si>
  <si>
    <t>Pelliccia Raffaele</t>
  </si>
  <si>
    <t>Doria Attilio</t>
  </si>
  <si>
    <t>Redaelli  Marco</t>
  </si>
  <si>
    <t>Farina Marco</t>
  </si>
  <si>
    <t>Micarelli Andrea</t>
  </si>
  <si>
    <t>D'Alessandro Antonio</t>
  </si>
  <si>
    <t>Cafasso Antonio</t>
  </si>
  <si>
    <t>Salvati Vittorio</t>
  </si>
  <si>
    <t>Scotto Raimondo</t>
  </si>
  <si>
    <t>Fabrizio Luca</t>
  </si>
  <si>
    <t>Razzini Guido</t>
  </si>
  <si>
    <t>Cotena Raffaele</t>
  </si>
  <si>
    <t>Comoglio  Amedeo</t>
  </si>
  <si>
    <t>Annunziata Biagio</t>
  </si>
  <si>
    <t>Mileto Stefano</t>
  </si>
  <si>
    <t>De Vito Luigi</t>
  </si>
  <si>
    <t>Sacco Dario</t>
  </si>
  <si>
    <t>Amoroso Francesco</t>
  </si>
  <si>
    <t>Subacquei Partenopei</t>
  </si>
  <si>
    <t>Crimaldi Giancarlo</t>
  </si>
  <si>
    <t>Pistone Fabio</t>
  </si>
  <si>
    <t>Morganti  Daniele</t>
  </si>
  <si>
    <t>Pampaloni  Massimiliano</t>
  </si>
  <si>
    <t>Castelnuovo  Emile</t>
  </si>
  <si>
    <t>Casella  Attilio Paolo</t>
  </si>
  <si>
    <t>De Caro Luciano</t>
  </si>
  <si>
    <t>Spettu  Franco</t>
  </si>
  <si>
    <t>Cuminetti  Andrea</t>
  </si>
  <si>
    <t>Rombolà  Marco</t>
  </si>
  <si>
    <t>Tummolillo Davide</t>
  </si>
  <si>
    <t>Claudi  Folco Edo</t>
  </si>
  <si>
    <t>Baschieri  Davide</t>
  </si>
  <si>
    <t>Pizzi  Marco</t>
  </si>
  <si>
    <t>Pozzato  Paolo</t>
  </si>
  <si>
    <t>Zappettini  Massimiliano</t>
  </si>
  <si>
    <t>Teodoro  Ivan</t>
  </si>
  <si>
    <t>Marterizzato  Mirko</t>
  </si>
  <si>
    <t>Cisternino  Gianluca</t>
  </si>
  <si>
    <t>Cianfoni  Alessandro</t>
  </si>
  <si>
    <t>Alleva  Marco</t>
  </si>
  <si>
    <t>Leigheb Pasquale</t>
  </si>
  <si>
    <t>Spinnato  Riccardo</t>
  </si>
  <si>
    <t>Vitagliano Vincenzo</t>
  </si>
  <si>
    <t>Oliveri Del Castillo Umberto</t>
  </si>
  <si>
    <t>Albanese  Antonio Matteo</t>
  </si>
  <si>
    <t>Valsangiacomo  Martino</t>
  </si>
  <si>
    <t>Altomonte  Carlo</t>
  </si>
  <si>
    <t>Mastelli  Fabrizio</t>
  </si>
  <si>
    <t>Sommacal  Alessio</t>
  </si>
  <si>
    <t>Belardinelli  Mattia</t>
  </si>
  <si>
    <t>Bertini  Massimiliano</t>
  </si>
  <si>
    <t>Bovio  Umberto</t>
  </si>
  <si>
    <t>Trapanese Vincenzo</t>
  </si>
  <si>
    <t>Mariani  Mauro Roberto</t>
  </si>
  <si>
    <t>Angiulli  Davide Angelo</t>
  </si>
  <si>
    <t>Gilardoni  Alessandro</t>
  </si>
  <si>
    <t>Scalera  Antonio</t>
  </si>
  <si>
    <t>Scalici  Alessandro</t>
  </si>
  <si>
    <t>Mazzeo  Domenico</t>
  </si>
  <si>
    <t>Sottopressione A.S.D.</t>
  </si>
  <si>
    <t>Goggler Club Milano “G .Roghi “ A.S.D.</t>
  </si>
  <si>
    <t>A.S.D. H2to</t>
  </si>
  <si>
    <t>Asd Nps</t>
  </si>
  <si>
    <t>U.S.S. Dario Gonzatti A.S.D.</t>
  </si>
  <si>
    <t>S.A.E.T. Magenta</t>
  </si>
  <si>
    <t>Circolo Subacquei Biella A.S.D.</t>
  </si>
  <si>
    <t>Manenti Luca</t>
  </si>
  <si>
    <t>CLASSIFICA GENERALE INDIVIDUALE 
Giro d'Italia in Apnea 2025</t>
  </si>
  <si>
    <t>OUTDOOR  (COST)</t>
  </si>
  <si>
    <t>TUTTINAPNEA
18-25  GENNAIO
(42 SQUADRE / 1200 ATLETI)</t>
  </si>
  <si>
    <t>CASALNUOVO di NAPOLI
1-2 FEBBRAIO</t>
  </si>
  <si>
    <t>PAVIA
16   FEBBRAIO</t>
  </si>
  <si>
    <t>ROMA
16  MARZO</t>
  </si>
  <si>
    <t>FIRENZE
30  MARZO</t>
  </si>
  <si>
    <t>VAREDO
5-6 APRILE</t>
  </si>
  <si>
    <t>MARINA DI CAMEROTA
23-25 MAGGIO</t>
  </si>
  <si>
    <t>CAPRI
24 - 26 OTTOBRE</t>
  </si>
  <si>
    <r>
      <rPr>
        <sz val="14"/>
        <rFont val="Arial"/>
        <family val="2"/>
      </rPr>
      <t xml:space="preserve">FINALISSIMA
</t>
    </r>
    <r>
      <rPr>
        <b/>
        <sz val="14"/>
        <rFont val="Arial"/>
        <family val="2"/>
      </rPr>
      <t xml:space="preserve">
LIGNANO
15 - 16 NOVEMBRE</t>
    </r>
  </si>
  <si>
    <t xml:space="preserve"> "Giro d'Italia in Apnea 2025"   TROFEO SAN MAURO
Casalnuovo di Napoli (NA) - 1 / 2 Febbraio</t>
  </si>
  <si>
    <t>SQUADRA GIA</t>
  </si>
  <si>
    <t>M/F</t>
  </si>
  <si>
    <t xml:space="preserve">Bluelife </t>
  </si>
  <si>
    <t>Centro Sub Riviera Dei Fiori</t>
  </si>
  <si>
    <t>Ferri Vincenzo</t>
  </si>
  <si>
    <t>Club Sub Apnea Latina Sergio Romeo</t>
  </si>
  <si>
    <t>Bevilacqua Thierry</t>
  </si>
  <si>
    <t>Borgognoni Valentina</t>
  </si>
  <si>
    <t>Esposito Caponinno</t>
  </si>
  <si>
    <t>Mitta Giuseppe</t>
  </si>
  <si>
    <t>Pepe Antonio</t>
  </si>
  <si>
    <t xml:space="preserve">In Apnea </t>
  </si>
  <si>
    <t>Salerno Andrea</t>
  </si>
  <si>
    <t>In Apnea A.S.D.</t>
  </si>
  <si>
    <t>Felicioni Gabriela</t>
  </si>
  <si>
    <t xml:space="preserve">Subacquei Partenopei </t>
  </si>
  <si>
    <t xml:space="preserve">Water Instinct </t>
  </si>
  <si>
    <t>Augusta Antonino</t>
  </si>
  <si>
    <t>Mare Amore</t>
  </si>
  <si>
    <t>Banchetti Simone</t>
  </si>
  <si>
    <t>Cappa Roberto</t>
  </si>
  <si>
    <t>Petrolo Nicola</t>
  </si>
  <si>
    <t>Conte Danila</t>
  </si>
  <si>
    <t>Iacobelli Gennaro</t>
  </si>
  <si>
    <t>Manfredi Rossella</t>
  </si>
  <si>
    <t>Montella Mariano</t>
  </si>
  <si>
    <t>Pistone Andrea</t>
  </si>
  <si>
    <t>Romanucci Carmine</t>
  </si>
  <si>
    <t>Trabelsi Diego</t>
  </si>
  <si>
    <t>Cannella Fabrizio</t>
  </si>
  <si>
    <t>De Luca Fabio</t>
  </si>
  <si>
    <t>Menna Simone</t>
  </si>
  <si>
    <t>LEO FRANCESCO</t>
  </si>
  <si>
    <t>Motta Emerson</t>
  </si>
  <si>
    <t>Arcieli Ferruccio</t>
  </si>
  <si>
    <t>PUNTEGGIO COMBINATA</t>
  </si>
  <si>
    <t>Società</t>
  </si>
  <si>
    <t>Specialità</t>
  </si>
  <si>
    <t>Distanza realizzata</t>
  </si>
  <si>
    <t>1° Club Lacustre Sommozzatori</t>
  </si>
  <si>
    <t>DYNB</t>
  </si>
  <si>
    <t>DNF</t>
  </si>
  <si>
    <t>A.S.D. "La Salle Eridano"</t>
  </si>
  <si>
    <t>A.S.D. Sottosotto</t>
  </si>
  <si>
    <t>Centro Subacqueo Villafranca</t>
  </si>
  <si>
    <t>DYN</t>
  </si>
  <si>
    <t>Dds Camaiore Apd</t>
  </si>
  <si>
    <t>H2bo</t>
  </si>
  <si>
    <t>Milano In Apnea A.S.D.</t>
  </si>
  <si>
    <t>San Mauro Apnea</t>
  </si>
  <si>
    <t>Societa' Asti Blu</t>
  </si>
  <si>
    <t>Sporting Lodi S.S.D.A.R.L.</t>
  </si>
  <si>
    <t>Tilikum A.S.D.</t>
  </si>
  <si>
    <t>Upnea</t>
  </si>
  <si>
    <t>ATLETA</t>
  </si>
  <si>
    <t>Arinci  Barbara</t>
  </si>
  <si>
    <t>Brambilla  Lucia</t>
  </si>
  <si>
    <t>De Pietro  Giovanni</t>
  </si>
  <si>
    <t>Di Gironimo  Gabriele</t>
  </si>
  <si>
    <t>Fasani  Giulia</t>
  </si>
  <si>
    <t>Garcia Zinsel  Carlos</t>
  </si>
  <si>
    <t>May  Monica</t>
  </si>
  <si>
    <t>Poggiali  Alberto</t>
  </si>
  <si>
    <t>Vacchini  Gabriele</t>
  </si>
  <si>
    <t>Bergamin  Matteo</t>
  </si>
  <si>
    <t>Caddeo  Marco Dante</t>
  </si>
  <si>
    <t>Cosco  Francesca</t>
  </si>
  <si>
    <t>Puleo  Paolo</t>
  </si>
  <si>
    <t>Agagliati  Paolo</t>
  </si>
  <si>
    <t>Capriolo  Filippo</t>
  </si>
  <si>
    <t>Carcagni  Davide</t>
  </si>
  <si>
    <t>Galletta  Camilla</t>
  </si>
  <si>
    <t>Rametta  Rocco</t>
  </si>
  <si>
    <t>Rodda  Cristina</t>
  </si>
  <si>
    <t>Tealdi  Camilla</t>
  </si>
  <si>
    <t>Tovaglieri  Luca</t>
  </si>
  <si>
    <t>Ciceri  Marco</t>
  </si>
  <si>
    <t>Tintori  Federico</t>
  </si>
  <si>
    <t>Violi  Diego</t>
  </si>
  <si>
    <t>Battaglia  Gaspare</t>
  </si>
  <si>
    <t>Fontana  Paolo</t>
  </si>
  <si>
    <t>Scolari  Francesca</t>
  </si>
  <si>
    <t>Beltramo  Matteo</t>
  </si>
  <si>
    <t>Bertazzi  Pietro</t>
  </si>
  <si>
    <t>Duso  Alessandro</t>
  </si>
  <si>
    <t>Savazzi  Marco</t>
  </si>
  <si>
    <t>Segala  Igor</t>
  </si>
  <si>
    <t>Sguotti  Martina</t>
  </si>
  <si>
    <t>Alberti  Dora Sofia</t>
  </si>
  <si>
    <t>Corbetta  Laura</t>
  </si>
  <si>
    <t>Della Volpe  Maria Cristina</t>
  </si>
  <si>
    <t>Ficci  Fabrizio Gianpiero</t>
  </si>
  <si>
    <t>Pace  Alessandro</t>
  </si>
  <si>
    <t>Tellez Acosta  Rodrigo</t>
  </si>
  <si>
    <t>Caldani  Mattia</t>
  </si>
  <si>
    <t>Brugie'  Louise Valerie Clemence</t>
  </si>
  <si>
    <t>De Vito  Alessandro</t>
  </si>
  <si>
    <t>Ferrari  Barbara</t>
  </si>
  <si>
    <t>Manganaro  Aurelio Attilio</t>
  </si>
  <si>
    <t>Martino  Rosario</t>
  </si>
  <si>
    <t>Mauri Brusa  Paolo</t>
  </si>
  <si>
    <t>Scicchitano  Federico</t>
  </si>
  <si>
    <t>Generali  Mauro</t>
  </si>
  <si>
    <t>Felicioni  Gabriela</t>
  </si>
  <si>
    <t>Cerizza  Vittoria Giulia</t>
  </si>
  <si>
    <t>Cuppone  Davide</t>
  </si>
  <si>
    <t>Fioravanti  Margherita</t>
  </si>
  <si>
    <t>Grossi  Fabrizio</t>
  </si>
  <si>
    <t>Mambretti  Marina</t>
  </si>
  <si>
    <t>Melpignano  Angelo</t>
  </si>
  <si>
    <t>Morelli  Susanna</t>
  </si>
  <si>
    <t>Pisani  Simon</t>
  </si>
  <si>
    <t>Pellegata  Anita</t>
  </si>
  <si>
    <t>D'Alessandro  Antonio</t>
  </si>
  <si>
    <t>Girard  Paola</t>
  </si>
  <si>
    <t>Lupo  Enrico</t>
  </si>
  <si>
    <t>Reita  Luca</t>
  </si>
  <si>
    <t>Acone  Tina Flora</t>
  </si>
  <si>
    <t>Bregonzio  Livia</t>
  </si>
  <si>
    <t>Colombo  Raffaella</t>
  </si>
  <si>
    <t>Lillini  Matteo</t>
  </si>
  <si>
    <t>Novara  Riccardo</t>
  </si>
  <si>
    <t>Pach  Sylwia</t>
  </si>
  <si>
    <t>Paganoni  Cristiana</t>
  </si>
  <si>
    <t>Pozzi  Silvia</t>
  </si>
  <si>
    <t>Rosa  Fabrizio</t>
  </si>
  <si>
    <t>Scarpa  Alessandro</t>
  </si>
  <si>
    <t>Cacciapuoti  Elena</t>
  </si>
  <si>
    <t>Genovese  Massimo</t>
  </si>
  <si>
    <t>Izzia  Michele</t>
  </si>
  <si>
    <t>Sgambati  Raffaele</t>
  </si>
  <si>
    <t>Pompeo  Diego</t>
  </si>
  <si>
    <t>Rossi  Marco</t>
  </si>
  <si>
    <t>Spinelli  Sara</t>
  </si>
  <si>
    <t>Airoldi  Matteo Michele</t>
  </si>
  <si>
    <t>Caiaffa  Roberto</t>
  </si>
  <si>
    <t>Saleppico  Brunella</t>
  </si>
  <si>
    <t>Giannini  Alberto Franco Fulvio</t>
  </si>
  <si>
    <t>Colombo  Paolo</t>
  </si>
  <si>
    <t>Di Carlo  Cristian</t>
  </si>
  <si>
    <t>Grasso  Simone</t>
  </si>
  <si>
    <t>Moroni  Daniela Stefania</t>
  </si>
  <si>
    <t>Redondi  Isabella</t>
  </si>
  <si>
    <t xml:space="preserve">Squadra GIA </t>
  </si>
  <si>
    <t>Categoria</t>
  </si>
  <si>
    <t>Tempo realizzato</t>
  </si>
  <si>
    <t>Apnea Free A.S.D.</t>
  </si>
  <si>
    <t>1° M</t>
  </si>
  <si>
    <t>1:52.00</t>
  </si>
  <si>
    <t>2:05.47</t>
  </si>
  <si>
    <t>2° M</t>
  </si>
  <si>
    <t>1:19.41</t>
  </si>
  <si>
    <t>1:45.00</t>
  </si>
  <si>
    <t>2° F</t>
  </si>
  <si>
    <t>1:01.00</t>
  </si>
  <si>
    <t>1° F</t>
  </si>
  <si>
    <t>1:12.00</t>
  </si>
  <si>
    <t>Apnea Frosinone A.S.D.</t>
  </si>
  <si>
    <t>Esordiente M</t>
  </si>
  <si>
    <t>0:51.00</t>
  </si>
  <si>
    <t>3° M</t>
  </si>
  <si>
    <t>1:05.00</t>
  </si>
  <si>
    <t>1:04.00</t>
  </si>
  <si>
    <t>0:52.07</t>
  </si>
  <si>
    <t>1:43.67</t>
  </si>
  <si>
    <t>0:43.36</t>
  </si>
  <si>
    <t>1:29.53</t>
  </si>
  <si>
    <t>1:06.00</t>
  </si>
  <si>
    <t>Elite F</t>
  </si>
  <si>
    <t>1:49.54</t>
  </si>
  <si>
    <t>Elite M</t>
  </si>
  <si>
    <t>0:00.00</t>
  </si>
  <si>
    <t>2:21.00</t>
  </si>
  <si>
    <t>0:36.51</t>
  </si>
  <si>
    <t>0:39.00</t>
  </si>
  <si>
    <t>0:59.61</t>
  </si>
  <si>
    <t>1:38.52</t>
  </si>
  <si>
    <t>1:25.29</t>
  </si>
  <si>
    <t>Esordienti F</t>
  </si>
  <si>
    <t>0:28.81</t>
  </si>
  <si>
    <t>0:59.78</t>
  </si>
  <si>
    <t>1:03.75</t>
  </si>
  <si>
    <t>1:44.45</t>
  </si>
  <si>
    <t>1:18.00</t>
  </si>
  <si>
    <t>1:13.12</t>
  </si>
  <si>
    <t>1:15.34</t>
  </si>
  <si>
    <t>1:54.75</t>
  </si>
  <si>
    <t>1:56.63</t>
  </si>
  <si>
    <t>1:50.00</t>
  </si>
  <si>
    <t>2:08.31</t>
  </si>
  <si>
    <t>1:54.00</t>
  </si>
  <si>
    <t>1:10.42</t>
  </si>
  <si>
    <t>1:32.66</t>
  </si>
  <si>
    <t>1:33.42</t>
  </si>
  <si>
    <t>1:01.16</t>
  </si>
  <si>
    <t>1:32.81</t>
  </si>
  <si>
    <t>1:31.68</t>
  </si>
  <si>
    <t>1:42.38</t>
  </si>
  <si>
    <t>2:21.62</t>
  </si>
  <si>
    <t>1:19.05</t>
  </si>
  <si>
    <t>1:34.28</t>
  </si>
  <si>
    <t>1:35.30</t>
  </si>
  <si>
    <t>2:39.00</t>
  </si>
  <si>
    <t>2:06.57</t>
  </si>
  <si>
    <t>0:54.41</t>
  </si>
  <si>
    <t>1:22.75</t>
  </si>
  <si>
    <t>1:35.52</t>
  </si>
  <si>
    <t>2:12.00</t>
  </si>
  <si>
    <t>1:26.00</t>
  </si>
  <si>
    <t>1:28.47</t>
  </si>
  <si>
    <t>2:00.00</t>
  </si>
  <si>
    <t>1:57.00</t>
  </si>
  <si>
    <t>1:20.00</t>
  </si>
  <si>
    <t>2:07.62</t>
  </si>
  <si>
    <t>2:29.30</t>
  </si>
  <si>
    <t>1:24.00</t>
  </si>
  <si>
    <t>1:27.16</t>
  </si>
  <si>
    <t>2:10.47</t>
  </si>
  <si>
    <t>1:29.07</t>
  </si>
  <si>
    <t>1:33.00</t>
  </si>
  <si>
    <t>1:18.19</t>
  </si>
  <si>
    <t>0:54.45</t>
  </si>
  <si>
    <t>0:49.51</t>
  </si>
  <si>
    <t>1:28.00</t>
  </si>
  <si>
    <t>0:58.87</t>
  </si>
  <si>
    <t>1:15.06</t>
  </si>
  <si>
    <t/>
  </si>
  <si>
    <t>1:29.40</t>
  </si>
  <si>
    <t>1:07.00</t>
  </si>
  <si>
    <t>1:00.65</t>
  </si>
  <si>
    <t>1:27.55</t>
  </si>
  <si>
    <t>1:10.00</t>
  </si>
  <si>
    <t>1:24.26</t>
  </si>
  <si>
    <t>1:03.72</t>
  </si>
  <si>
    <t>0:58.18</t>
  </si>
  <si>
    <t>2:10.00</t>
  </si>
  <si>
    <t>1:19.60</t>
  </si>
  <si>
    <t>1:31.00</t>
  </si>
  <si>
    <t>1:35.81</t>
  </si>
  <si>
    <t>1:22.00</t>
  </si>
  <si>
    <t>1:13.00</t>
  </si>
  <si>
    <t>1:19.00</t>
  </si>
  <si>
    <t>1:13.97</t>
  </si>
  <si>
    <t>1:31.07</t>
  </si>
  <si>
    <t>1:28.35</t>
  </si>
  <si>
    <t>2:23.66</t>
  </si>
  <si>
    <t>1:24.08</t>
  </si>
  <si>
    <t>2:09.41</t>
  </si>
  <si>
    <t>1:20.98</t>
  </si>
  <si>
    <t>1:49.00</t>
  </si>
  <si>
    <t>2:01.00</t>
  </si>
  <si>
    <t>2:02.03</t>
  </si>
  <si>
    <t>1:00.00</t>
  </si>
  <si>
    <t>1:26.41</t>
  </si>
  <si>
    <t>1:27.13</t>
  </si>
  <si>
    <t>1:09.00</t>
  </si>
  <si>
    <t>2:20.71</t>
  </si>
  <si>
    <t>1:21.00</t>
  </si>
  <si>
    <t>0:40.00</t>
  </si>
  <si>
    <t>1:02.00</t>
  </si>
  <si>
    <t>0:58.21</t>
  </si>
  <si>
    <t>1:27.91</t>
  </si>
  <si>
    <t>1:28.68</t>
  </si>
  <si>
    <t>1:14.44</t>
  </si>
  <si>
    <t>0:48.40</t>
  </si>
  <si>
    <t>1:42.13</t>
  </si>
  <si>
    <t>1:11.40</t>
  </si>
  <si>
    <t>1:15.70</t>
  </si>
  <si>
    <t>1:04.78</t>
  </si>
  <si>
    <t>2:28.54</t>
  </si>
  <si>
    <t>1:10.16</t>
  </si>
  <si>
    <t>1:48.00</t>
  </si>
  <si>
    <t>1:36.44</t>
  </si>
  <si>
    <t>1:43.03</t>
  </si>
  <si>
    <t>1:34.08</t>
  </si>
  <si>
    <t>1:14.79</t>
  </si>
  <si>
    <t>1:43.00</t>
  </si>
  <si>
    <t>1:30.00</t>
  </si>
  <si>
    <t>1:29.91</t>
  </si>
  <si>
    <t>1:47.88</t>
  </si>
  <si>
    <t>2:53.00</t>
  </si>
  <si>
    <t>Carollo  Giuseppe</t>
  </si>
  <si>
    <t>Ceriola  Luca</t>
  </si>
  <si>
    <t>Civati  Paolo</t>
  </si>
  <si>
    <t>Delre  Nicola</t>
  </si>
  <si>
    <t>Faggi  Anita</t>
  </si>
  <si>
    <t>Giordano  Marta</t>
  </si>
  <si>
    <t>Marcucci  Riccardo</t>
  </si>
  <si>
    <t>Benfante  Carlo</t>
  </si>
  <si>
    <t>Caponera  Rebecca</t>
  </si>
  <si>
    <t>D'Alessandro  Matteo</t>
  </si>
  <si>
    <t>De Cata  Nicola</t>
  </si>
  <si>
    <t>Di Ruzza  Tito</t>
  </si>
  <si>
    <t>Iacoboni  Daniele</t>
  </si>
  <si>
    <t>La Ferla  Marco</t>
  </si>
  <si>
    <t>Sordi  Carla</t>
  </si>
  <si>
    <t>Zanier  Alessio</t>
  </si>
  <si>
    <t>Arcieli  Ferruccio</t>
  </si>
  <si>
    <t>Baldo  Massimo</t>
  </si>
  <si>
    <t>Bevilacqua  Thierry</t>
  </si>
  <si>
    <t>Bianchi  Gennaro</t>
  </si>
  <si>
    <t>Borgognoni  Valentina</t>
  </si>
  <si>
    <t>Bruno  Adolfa Ausiliatrice</t>
  </si>
  <si>
    <t>Esposito  Caponinno</t>
  </si>
  <si>
    <t>Malvezzi  Valter</t>
  </si>
  <si>
    <t>Mitta  Giuseppe</t>
  </si>
  <si>
    <t>Pepe  Antonio</t>
  </si>
  <si>
    <t>Avola  Alessandro</t>
  </si>
  <si>
    <t>Carnicella  Vincenzo</t>
  </si>
  <si>
    <t>Cinque  Alberto</t>
  </si>
  <si>
    <t>Cordelli  Francesco</t>
  </si>
  <si>
    <t>Giovagnoli  Arianna</t>
  </si>
  <si>
    <t>Levi Mortera  Stefano</t>
  </si>
  <si>
    <t>Sabatini  Cristiano</t>
  </si>
  <si>
    <t>Santacroce  Manuel</t>
  </si>
  <si>
    <t>Spagnol  Giorgio</t>
  </si>
  <si>
    <t>Starnoni  Erica</t>
  </si>
  <si>
    <t>Tagliaferri  Fausto</t>
  </si>
  <si>
    <t>Amato  Leonardo</t>
  </si>
  <si>
    <t>Augusta  Antonino</t>
  </si>
  <si>
    <t>Banchetti  Simone</t>
  </si>
  <si>
    <t>Bassanelli  Riccardo</t>
  </si>
  <si>
    <t>Belloni  Riccardo</t>
  </si>
  <si>
    <t>Cappa  Roberto</t>
  </si>
  <si>
    <t>Casano  Giuseppina Evelina</t>
  </si>
  <si>
    <t>Ebreo  Alessandro</t>
  </si>
  <si>
    <t>Gatti  Alfredo</t>
  </si>
  <si>
    <t>Lombardo  Flavia Lucia</t>
  </si>
  <si>
    <t>Manenti  Luca</t>
  </si>
  <si>
    <t>Meriano  Giovanni</t>
  </si>
  <si>
    <t>Micheli  Luana</t>
  </si>
  <si>
    <t>Noce  Federica</t>
  </si>
  <si>
    <t>Padova  Germana</t>
  </si>
  <si>
    <t>Pagano  Cristiano</t>
  </si>
  <si>
    <t>Petrolo  Nicola</t>
  </si>
  <si>
    <t>Sammartano  Marco</t>
  </si>
  <si>
    <t>Scotto  Raimondo</t>
  </si>
  <si>
    <t>Varriale  Caterina</t>
  </si>
  <si>
    <t>Barsotti  Lorenzo</t>
  </si>
  <si>
    <t>Brinoni  Valeria</t>
  </si>
  <si>
    <t>Capenti  Davide</t>
  </si>
  <si>
    <t>Cremisi  Elia</t>
  </si>
  <si>
    <t>Filippeschi  Cristina</t>
  </si>
  <si>
    <t>Giannella  Francesco</t>
  </si>
  <si>
    <t>Guarracino  Riccardo</t>
  </si>
  <si>
    <t>Interdonato  Marco</t>
  </si>
  <si>
    <t>Lenzi  Alessandro</t>
  </si>
  <si>
    <t>Malizia  Vincenzo</t>
  </si>
  <si>
    <t>Mastri  Roberta</t>
  </si>
  <si>
    <t>Mei  Valentina</t>
  </si>
  <si>
    <t>Scurci  Marco</t>
  </si>
  <si>
    <t>Armini  Antonio</t>
  </si>
  <si>
    <t>Cafasso  Antonio</t>
  </si>
  <si>
    <t>Cangiano  Giulia</t>
  </si>
  <si>
    <t>Capuozzo  Roberto</t>
  </si>
  <si>
    <t>Cino  Marta</t>
  </si>
  <si>
    <t>Conte  Danila</t>
  </si>
  <si>
    <t>Damiano  Anna</t>
  </si>
  <si>
    <t>De Dominicis  Paola</t>
  </si>
  <si>
    <t>Fucci  Virginia</t>
  </si>
  <si>
    <t>Liguori  Joannes</t>
  </si>
  <si>
    <t>Montella  Matteo</t>
  </si>
  <si>
    <t>Montella  Carmine</t>
  </si>
  <si>
    <t>Montella  Mariano</t>
  </si>
  <si>
    <t>Pelliccia  Raffaele</t>
  </si>
  <si>
    <t>Picariello  Giovanni</t>
  </si>
  <si>
    <t>Pistone  Fabio</t>
  </si>
  <si>
    <t>Riccio  Luigi</t>
  </si>
  <si>
    <t>Taddeo  Giuseppe</t>
  </si>
  <si>
    <t>Berardi  Erika</t>
  </si>
  <si>
    <t>Cannella  Fabrizio</t>
  </si>
  <si>
    <t>Cerotto  Alissia</t>
  </si>
  <si>
    <t>Crimaldi  Giancarlo</t>
  </si>
  <si>
    <t>Davini  Giuseppe</t>
  </si>
  <si>
    <t>De Luca  Gaetano</t>
  </si>
  <si>
    <t>De Luca  Fabio</t>
  </si>
  <si>
    <t>De Vito  Luigi</t>
  </si>
  <si>
    <t>Di Meo  Amedeo</t>
  </si>
  <si>
    <t>Esposito  Caterina</t>
  </si>
  <si>
    <t>Leigheb  Pasquale</t>
  </si>
  <si>
    <t>Lepre  Salvatore</t>
  </si>
  <si>
    <t>Menna  Simone</t>
  </si>
  <si>
    <t>Merciai  Matilde</t>
  </si>
  <si>
    <t>Moscati  Francesca</t>
  </si>
  <si>
    <t>Peluso  Ivana</t>
  </si>
  <si>
    <t>Sacco  Dario</t>
  </si>
  <si>
    <t>Salvati  Vittorio</t>
  </si>
  <si>
    <t>Vitagliano  Vincenzo</t>
  </si>
  <si>
    <t>Ambrosi  Fabio</t>
  </si>
  <si>
    <t>Bellotti  Serena</t>
  </si>
  <si>
    <t>Chikhani  Flavio</t>
  </si>
  <si>
    <t>Ciarla  Cristiano</t>
  </si>
  <si>
    <t>Cocola  Francesco</t>
  </si>
  <si>
    <t>Demma  Shirin</t>
  </si>
  <si>
    <t>Hardouin  Giorgio</t>
  </si>
  <si>
    <t>Iavagnilio  Raffaella</t>
  </si>
  <si>
    <t>Luzzi  Lorenzo</t>
  </si>
  <si>
    <t>Micarelli  Andrea</t>
  </si>
  <si>
    <t>Pannullo  Guglielmo</t>
  </si>
  <si>
    <t>Peretti  Elisabetta</t>
  </si>
  <si>
    <t>Ramelli  Andrea</t>
  </si>
  <si>
    <t>Romano  Alessandro</t>
  </si>
  <si>
    <t>Scaglione  Antonino</t>
  </si>
  <si>
    <t>Segati  Sergio</t>
  </si>
  <si>
    <t>Stasolla  Emanuele</t>
  </si>
  <si>
    <t>Suma  Donatella Anna</t>
  </si>
  <si>
    <t>Tummolillo  Davide</t>
  </si>
  <si>
    <t>Turco  Sergio</t>
  </si>
  <si>
    <t>Zecchini  Alessia</t>
  </si>
  <si>
    <t>Cognome</t>
  </si>
  <si>
    <t>Nome</t>
  </si>
  <si>
    <t>STATICA 
Tempo realizzato</t>
  </si>
  <si>
    <t>Punti GIA</t>
  </si>
  <si>
    <t>Coluccelli</t>
  </si>
  <si>
    <t>Nicolò</t>
  </si>
  <si>
    <t>A.S.D. Club Sub Sestri Levante Cssl</t>
  </si>
  <si>
    <t>2° Maschile</t>
  </si>
  <si>
    <t>Pagliuso</t>
  </si>
  <si>
    <t>Giuseppe</t>
  </si>
  <si>
    <t>1:22.74</t>
  </si>
  <si>
    <t>Di Maria</t>
  </si>
  <si>
    <t>Davide</t>
  </si>
  <si>
    <t>Apnea Firenze A.S.D.</t>
  </si>
  <si>
    <t>1° Maschile</t>
  </si>
  <si>
    <t>1:55.66</t>
  </si>
  <si>
    <t>Alfani</t>
  </si>
  <si>
    <t>Andrea</t>
  </si>
  <si>
    <t>Finocchi</t>
  </si>
  <si>
    <t>Simone</t>
  </si>
  <si>
    <t>1:23.09</t>
  </si>
  <si>
    <t>Gioia</t>
  </si>
  <si>
    <t>Matteo</t>
  </si>
  <si>
    <t>3° Maschile</t>
  </si>
  <si>
    <t>0:54.61</t>
  </si>
  <si>
    <t>Gurtskaia</t>
  </si>
  <si>
    <t>Sofia</t>
  </si>
  <si>
    <t>Elite Femminile</t>
  </si>
  <si>
    <t>2:10.34</t>
  </si>
  <si>
    <t>Lo Turco</t>
  </si>
  <si>
    <t>Elisabetta Maria</t>
  </si>
  <si>
    <t>Mannone</t>
  </si>
  <si>
    <t>Bruno</t>
  </si>
  <si>
    <t xml:space="preserve">Esordiente Maschile </t>
  </si>
  <si>
    <t>0:53.80</t>
  </si>
  <si>
    <t>Muzzi</t>
  </si>
  <si>
    <t>Giovanni</t>
  </si>
  <si>
    <t>Elite Maschile</t>
  </si>
  <si>
    <t>Palomba</t>
  </si>
  <si>
    <t>1:34.23</t>
  </si>
  <si>
    <t>Ravida'</t>
  </si>
  <si>
    <t>Massimiliano Alberto</t>
  </si>
  <si>
    <t>Sansone</t>
  </si>
  <si>
    <t>Riccardo</t>
  </si>
  <si>
    <t>Bonfanti</t>
  </si>
  <si>
    <t>Francesco</t>
  </si>
  <si>
    <t>Barracuda Sub</t>
  </si>
  <si>
    <t>Capecchi</t>
  </si>
  <si>
    <t>Alessandro</t>
  </si>
  <si>
    <t>1:35.00</t>
  </si>
  <si>
    <t>Ciardi</t>
  </si>
  <si>
    <t>Christian</t>
  </si>
  <si>
    <t>Gazzarrini</t>
  </si>
  <si>
    <t>Elia</t>
  </si>
  <si>
    <t>1:38.00</t>
  </si>
  <si>
    <t>Gentile</t>
  </si>
  <si>
    <t>Eva</t>
  </si>
  <si>
    <t>2° Femminile</t>
  </si>
  <si>
    <t>1:12.87</t>
  </si>
  <si>
    <t>Gonfiantini</t>
  </si>
  <si>
    <t>2:26.00</t>
  </si>
  <si>
    <t>Monti</t>
  </si>
  <si>
    <t>Roberto</t>
  </si>
  <si>
    <t>2:02.02</t>
  </si>
  <si>
    <t>Pacini</t>
  </si>
  <si>
    <t>Gianluca</t>
  </si>
  <si>
    <t>1:37.00</t>
  </si>
  <si>
    <t>Pierucci</t>
  </si>
  <si>
    <t>Trinci</t>
  </si>
  <si>
    <t>Valentina</t>
  </si>
  <si>
    <t>Esordienti Femminile</t>
  </si>
  <si>
    <t>0:49.30</t>
  </si>
  <si>
    <t>Ferri</t>
  </si>
  <si>
    <t>Vincenzo</t>
  </si>
  <si>
    <t>1:23.19</t>
  </si>
  <si>
    <t>Baldo</t>
  </si>
  <si>
    <t>Massimo</t>
  </si>
  <si>
    <t>1:14.00</t>
  </si>
  <si>
    <t>Bevilacqua</t>
  </si>
  <si>
    <t>Thierry</t>
  </si>
  <si>
    <t>Bianchi</t>
  </si>
  <si>
    <t>Gennaro</t>
  </si>
  <si>
    <t>1:46.00</t>
  </si>
  <si>
    <t>Biasi</t>
  </si>
  <si>
    <t>Alessia</t>
  </si>
  <si>
    <t>0:45.02</t>
  </si>
  <si>
    <t>Adolfa Ausiliatrice</t>
  </si>
  <si>
    <t>0:00.34</t>
  </si>
  <si>
    <t>Esposito</t>
  </si>
  <si>
    <t>Caponinno</t>
  </si>
  <si>
    <t>0:49.00</t>
  </si>
  <si>
    <t>Malvezzi</t>
  </si>
  <si>
    <t>Valter</t>
  </si>
  <si>
    <t>Mitta</t>
  </si>
  <si>
    <t>Angelini</t>
  </si>
  <si>
    <t>Michela</t>
  </si>
  <si>
    <t>Deep Instinct Freediving Asd</t>
  </si>
  <si>
    <t>1:11.00</t>
  </si>
  <si>
    <t>Bassi Luciani</t>
  </si>
  <si>
    <t>Lorenzo</t>
  </si>
  <si>
    <t>1:29.93</t>
  </si>
  <si>
    <t>Cucca</t>
  </si>
  <si>
    <t>Giovanna</t>
  </si>
  <si>
    <t>Del Prete</t>
  </si>
  <si>
    <t>Sessa</t>
  </si>
  <si>
    <t>Fert Amedeo</t>
  </si>
  <si>
    <t>1:27.00</t>
  </si>
  <si>
    <t>Kislova</t>
  </si>
  <si>
    <t>Valeriya</t>
  </si>
  <si>
    <t>Gruppo Apneisti Senesi "L'Arbalete"</t>
  </si>
  <si>
    <t>0:48.00</t>
  </si>
  <si>
    <t>Aiello</t>
  </si>
  <si>
    <t>Marco</t>
  </si>
  <si>
    <t>2:35.78</t>
  </si>
  <si>
    <t>Asti</t>
  </si>
  <si>
    <t>2:25.31</t>
  </si>
  <si>
    <t>Cappelli</t>
  </si>
  <si>
    <t>Caterina</t>
  </si>
  <si>
    <t>2:34.00</t>
  </si>
  <si>
    <t>Di Biase</t>
  </si>
  <si>
    <t>Nicola Maria</t>
  </si>
  <si>
    <t>Ricco</t>
  </si>
  <si>
    <t>Giacomo Francesco</t>
  </si>
  <si>
    <t>Sacco</t>
  </si>
  <si>
    <t>1:16.00</t>
  </si>
  <si>
    <t>Siddi</t>
  </si>
  <si>
    <t>Tabellini</t>
  </si>
  <si>
    <t>2:18.87</t>
  </si>
  <si>
    <t>Vivarelli</t>
  </si>
  <si>
    <t>1:59.00</t>
  </si>
  <si>
    <t>Volpe</t>
  </si>
  <si>
    <t>Barbara</t>
  </si>
  <si>
    <t>Bardi</t>
  </si>
  <si>
    <t>Alessandra</t>
  </si>
  <si>
    <t xml:space="preserve">One Breath </t>
  </si>
  <si>
    <t>0:44.80</t>
  </si>
  <si>
    <t>Barsotti</t>
  </si>
  <si>
    <t>Brinoni</t>
  </si>
  <si>
    <t>Valeria</t>
  </si>
  <si>
    <t>Capenti</t>
  </si>
  <si>
    <t>1:48.13</t>
  </si>
  <si>
    <t>Cremisi</t>
  </si>
  <si>
    <t>Filippeschi</t>
  </si>
  <si>
    <t>Cristina</t>
  </si>
  <si>
    <t>1° Femminile</t>
  </si>
  <si>
    <t>Guarracino</t>
  </si>
  <si>
    <t>Lenzi</t>
  </si>
  <si>
    <t>1:48.98</t>
  </si>
  <si>
    <t>Malizia</t>
  </si>
  <si>
    <t>1:16.23</t>
  </si>
  <si>
    <t>Margelli</t>
  </si>
  <si>
    <t>Alessio</t>
  </si>
  <si>
    <t>1:29.00</t>
  </si>
  <si>
    <t>Marino</t>
  </si>
  <si>
    <t>Antonino</t>
  </si>
  <si>
    <t>Mei</t>
  </si>
  <si>
    <t>1:25.00</t>
  </si>
  <si>
    <t>Scurci</t>
  </si>
  <si>
    <t>Casini</t>
  </si>
  <si>
    <t>Luca</t>
  </si>
  <si>
    <t>S.S. Dilettantistica Natatorium Treviso</t>
  </si>
  <si>
    <t>2:12.25</t>
  </si>
  <si>
    <t>Damiano</t>
  </si>
  <si>
    <t>Anna</t>
  </si>
  <si>
    <t>1:17.00</t>
  </si>
  <si>
    <t>Montella</t>
  </si>
  <si>
    <t>Carmine</t>
  </si>
  <si>
    <t>Romanucci</t>
  </si>
  <si>
    <t>2:44.00</t>
  </si>
  <si>
    <t>Fantini</t>
  </si>
  <si>
    <t>Davide Zsolt</t>
  </si>
  <si>
    <t>Sub Prato</t>
  </si>
  <si>
    <t>Gaggii</t>
  </si>
  <si>
    <t>2:42.00</t>
  </si>
  <si>
    <t>Marzoli</t>
  </si>
  <si>
    <t>Claudia</t>
  </si>
  <si>
    <t>Pieri</t>
  </si>
  <si>
    <t>1:55.00</t>
  </si>
  <si>
    <t>Rinella</t>
  </si>
  <si>
    <t>1:28.33</t>
  </si>
  <si>
    <t>Tattini</t>
  </si>
  <si>
    <t>Monica</t>
  </si>
  <si>
    <t>Tofani</t>
  </si>
  <si>
    <t>Felice</t>
  </si>
  <si>
    <t>2:57.12</t>
  </si>
  <si>
    <t>Coluccelli  Nicolò</t>
  </si>
  <si>
    <t>Pagliuso  Giuseppe</t>
  </si>
  <si>
    <t>Di Maria  Davide</t>
  </si>
  <si>
    <t>Alfani  Andrea</t>
  </si>
  <si>
    <t>Finocchi  Simone</t>
  </si>
  <si>
    <t>Gioia  Matteo</t>
  </si>
  <si>
    <t>Gurtskaia  Sofia</t>
  </si>
  <si>
    <t>Lo Turco  Elisabetta Maria</t>
  </si>
  <si>
    <t>Mannone  Bruno</t>
  </si>
  <si>
    <t>Muzzi  Giovanni</t>
  </si>
  <si>
    <t>Palomba  Giuseppe</t>
  </si>
  <si>
    <t>Ravida'  Massimiliano Alberto</t>
  </si>
  <si>
    <t>Sansone  Riccardo</t>
  </si>
  <si>
    <t>Bonfanti  Francesco</t>
  </si>
  <si>
    <t>Capecchi  Alessandro</t>
  </si>
  <si>
    <t>Ciardi  Christian</t>
  </si>
  <si>
    <t>Gazzarrini  Elia</t>
  </si>
  <si>
    <t>Gentile  Eva</t>
  </si>
  <si>
    <t>Gonfiantini  Alessandro</t>
  </si>
  <si>
    <t>Monti  Roberto</t>
  </si>
  <si>
    <t>Pacini  Gianluca</t>
  </si>
  <si>
    <t>Pierucci  Matteo</t>
  </si>
  <si>
    <t>Trinci  Valentina</t>
  </si>
  <si>
    <t>Biasi  Alessia</t>
  </si>
  <si>
    <t>Angelini  Michela</t>
  </si>
  <si>
    <t>Bassi Luciani  Lorenzo</t>
  </si>
  <si>
    <t>Cucca  Giovanna</t>
  </si>
  <si>
    <t>Del Prete  Christian</t>
  </si>
  <si>
    <t>Sessa  Fert Amedeo</t>
  </si>
  <si>
    <t>Kislova  Valeriya</t>
  </si>
  <si>
    <t>Aiello  Marco</t>
  </si>
  <si>
    <t>Asti  Riccardo</t>
  </si>
  <si>
    <t>Cappelli  Caterina</t>
  </si>
  <si>
    <t>Di Biase  Nicola Maria</t>
  </si>
  <si>
    <t>Ricco  Giacomo Francesco</t>
  </si>
  <si>
    <t>Sacco  Matteo</t>
  </si>
  <si>
    <t>Siddi  Lorenzo</t>
  </si>
  <si>
    <t>Tabellini  Lorenzo</t>
  </si>
  <si>
    <t>Vivarelli  Marco</t>
  </si>
  <si>
    <t>Volpe  Barbara</t>
  </si>
  <si>
    <t>Bardi  Alessandra</t>
  </si>
  <si>
    <t>Margelli  Alessio</t>
  </si>
  <si>
    <t>Marino  Antonino</t>
  </si>
  <si>
    <t>Casini  Luca</t>
  </si>
  <si>
    <t>Fantini  Davide Zsolt</t>
  </si>
  <si>
    <t>Gaggii  Lorenzo</t>
  </si>
  <si>
    <t>Marzoli  Claudia</t>
  </si>
  <si>
    <t>Pieri  Simone</t>
  </si>
  <si>
    <t>Rinella  Marco</t>
  </si>
  <si>
    <t>Tattini  Monica</t>
  </si>
  <si>
    <t>Tofani  Felice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</si>
</sst>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2"/>
      <color indexed="10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sz val="28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color indexed="9"/>
      <name val="Arial"/>
      <family val="2"/>
    </font>
    <font>
      <sz val="12"/>
      <name val="Arial"/>
      <family val="2"/>
    </font>
    <font>
      <sz val="18"/>
      <color theme="1"/>
      <name val="Calibri"/>
      <family val="2"/>
      <scheme val="minor"/>
    </font>
    <font>
      <sz val="2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22"/>
      <color indexed="9"/>
      <name val="Arial"/>
      <family val="2"/>
    </font>
    <font>
      <sz val="14"/>
      <name val="Verdana"/>
      <family val="2"/>
    </font>
    <font>
      <b/>
      <sz val="18"/>
      <color indexed="10"/>
      <name val="Arial"/>
      <family val="2"/>
    </font>
    <font>
      <b/>
      <sz val="10"/>
      <name val="Verdana"/>
      <family val="2"/>
    </font>
    <font>
      <sz val="14"/>
      <color theme="1"/>
      <name val="Calibri"/>
      <family val="2"/>
      <scheme val="minor"/>
    </font>
    <font>
      <sz val="16"/>
      <name val="Verdana"/>
      <family val="2"/>
    </font>
    <font>
      <sz val="10"/>
      <name val="Verdana"/>
    </font>
  </fonts>
  <fills count="1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39"/>
      </patternFill>
    </fill>
    <fill>
      <patternFill patternType="solid">
        <fgColor theme="4" tint="0.79998168889431442"/>
        <bgColor indexed="39"/>
      </patternFill>
    </fill>
    <fill>
      <patternFill patternType="solid">
        <fgColor rgb="FFFFC000"/>
        <bgColor indexed="64"/>
      </patternFill>
    </fill>
    <fill>
      <patternFill patternType="solid">
        <fgColor indexed="12"/>
        <bgColor indexed="39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39"/>
      </patternFill>
    </fill>
    <fill>
      <patternFill patternType="solid">
        <fgColor theme="7" tint="0.39997558519241921"/>
        <bgColor indexed="39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17" fillId="0" borderId="0" applyFill="0" applyBorder="0" applyAlignment="0" applyProtection="0"/>
    <xf numFmtId="0" fontId="16" fillId="0" borderId="0"/>
    <xf numFmtId="0" fontId="1" fillId="0" borderId="0"/>
    <xf numFmtId="0" fontId="26" fillId="0" borderId="0"/>
  </cellStyleXfs>
  <cellXfs count="8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2" fillId="0" borderId="1" xfId="1" applyBorder="1" applyAlignment="1">
      <alignment vertical="center"/>
    </xf>
    <xf numFmtId="0" fontId="5" fillId="9" borderId="2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6" fillId="0" borderId="1" xfId="0" applyFont="1" applyBorder="1" applyAlignment="1">
      <alignment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0" fillId="9" borderId="1" xfId="0" applyFill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9" fillId="13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14" borderId="1" xfId="0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23" fillId="0" borderId="1" xfId="3" applyFont="1" applyBorder="1"/>
    <xf numFmtId="0" fontId="23" fillId="13" borderId="1" xfId="3" applyFont="1" applyFill="1" applyBorder="1" applyAlignment="1">
      <alignment horizontal="center" vertical="center"/>
    </xf>
    <xf numFmtId="0" fontId="23" fillId="7" borderId="1" xfId="3" applyFont="1" applyFill="1" applyBorder="1" applyAlignment="1">
      <alignment horizontal="center" vertical="center"/>
    </xf>
    <xf numFmtId="0" fontId="16" fillId="0" borderId="0" xfId="3"/>
    <xf numFmtId="0" fontId="16" fillId="0" borderId="1" xfId="3" applyBorder="1"/>
    <xf numFmtId="0" fontId="16" fillId="0" borderId="1" xfId="3" applyFont="1" applyBorder="1"/>
    <xf numFmtId="0" fontId="21" fillId="0" borderId="1" xfId="3" applyFont="1" applyBorder="1" applyAlignment="1">
      <alignment vertical="center"/>
    </xf>
    <xf numFmtId="2" fontId="12" fillId="0" borderId="6" xfId="0" applyNumberFormat="1" applyFont="1" applyBorder="1" applyAlignment="1">
      <alignment horizontal="center" vertical="center"/>
    </xf>
    <xf numFmtId="0" fontId="23" fillId="0" borderId="1" xfId="4" applyFont="1" applyBorder="1"/>
    <xf numFmtId="0" fontId="23" fillId="7" borderId="1" xfId="4" applyFont="1" applyFill="1" applyBorder="1"/>
    <xf numFmtId="0" fontId="1" fillId="0" borderId="0" xfId="4"/>
    <xf numFmtId="0" fontId="1" fillId="0" borderId="1" xfId="4" applyBorder="1"/>
    <xf numFmtId="0" fontId="16" fillId="0" borderId="1" xfId="4" applyFont="1" applyBorder="1"/>
    <xf numFmtId="0" fontId="23" fillId="0" borderId="1" xfId="4" applyFont="1" applyBorder="1" applyAlignment="1">
      <alignment horizontal="center" vertical="center"/>
    </xf>
    <xf numFmtId="0" fontId="21" fillId="0" borderId="1" xfId="4" applyFont="1" applyBorder="1" applyAlignment="1">
      <alignment vertical="center"/>
    </xf>
    <xf numFmtId="0" fontId="24" fillId="0" borderId="1" xfId="4" applyFont="1" applyBorder="1" applyAlignment="1">
      <alignment vertical="center"/>
    </xf>
    <xf numFmtId="0" fontId="25" fillId="0" borderId="1" xfId="4" applyFont="1" applyBorder="1" applyAlignment="1">
      <alignment vertical="center"/>
    </xf>
    <xf numFmtId="0" fontId="23" fillId="0" borderId="1" xfId="5" applyFont="1" applyBorder="1" applyAlignment="1">
      <alignment vertical="center"/>
    </xf>
    <xf numFmtId="0" fontId="23" fillId="7" borderId="1" xfId="5" applyFont="1" applyFill="1" applyBorder="1" applyAlignment="1">
      <alignment horizontal="center" vertical="center" wrapText="1"/>
    </xf>
    <xf numFmtId="0" fontId="23" fillId="0" borderId="0" xfId="5" applyFont="1" applyAlignment="1">
      <alignment vertical="center"/>
    </xf>
    <xf numFmtId="0" fontId="23" fillId="0" borderId="1" xfId="5" applyFont="1" applyBorder="1" applyAlignment="1">
      <alignment horizontal="center" vertical="center" wrapText="1"/>
    </xf>
    <xf numFmtId="0" fontId="23" fillId="7" borderId="1" xfId="5" applyFont="1" applyFill="1" applyBorder="1" applyAlignment="1">
      <alignment horizontal="center" vertical="center"/>
    </xf>
    <xf numFmtId="0" fontId="26" fillId="0" borderId="1" xfId="5" applyBorder="1"/>
    <xf numFmtId="0" fontId="26" fillId="0" borderId="1" xfId="5" applyBorder="1" applyAlignment="1">
      <alignment horizontal="center" wrapText="1"/>
    </xf>
    <xf numFmtId="0" fontId="26" fillId="0" borderId="0" xfId="5"/>
    <xf numFmtId="0" fontId="26" fillId="0" borderId="1" xfId="5" applyBorder="1" applyAlignment="1">
      <alignment horizontal="center"/>
    </xf>
    <xf numFmtId="0" fontId="16" fillId="0" borderId="1" xfId="5" applyFont="1" applyBorder="1"/>
    <xf numFmtId="0" fontId="26" fillId="0" borderId="0" xfId="5" applyAlignment="1">
      <alignment horizontal="center" wrapText="1"/>
    </xf>
    <xf numFmtId="0" fontId="26" fillId="0" borderId="0" xfId="5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</cellXfs>
  <cellStyles count="6">
    <cellStyle name="Normale" xfId="0" builtinId="0"/>
    <cellStyle name="Normale 2" xfId="3"/>
    <cellStyle name="Normale 3" xfId="4"/>
    <cellStyle name="Normale 4" xfId="5"/>
    <cellStyle name="Normale 5" xfId="1"/>
    <cellStyle name="Percentuale 2" xfId="2"/>
  </cellStyles>
  <dxfs count="19">
    <dxf>
      <font>
        <color rgb="FF9C0006"/>
      </font>
      <fill>
        <patternFill>
          <bgColor rgb="FFFFC7CE"/>
        </patternFill>
      </fill>
    </dxf>
    <dxf>
      <fill>
        <patternFill>
          <bgColor rgb="FFFF6699"/>
        </patternFill>
      </fill>
    </dxf>
    <dxf>
      <fill>
        <patternFill>
          <bgColor rgb="FFFF66CC"/>
        </patternFill>
      </fill>
    </dxf>
    <dxf>
      <fill>
        <patternFill>
          <bgColor theme="8" tint="0.59996337778862885"/>
        </patternFill>
      </fill>
    </dxf>
    <dxf>
      <fill>
        <patternFill>
          <bgColor rgb="FFFF6699"/>
        </patternFill>
      </fill>
    </dxf>
    <dxf>
      <fill>
        <patternFill>
          <bgColor rgb="FFFF66CC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6699"/>
        </patternFill>
      </fill>
    </dxf>
    <dxf>
      <fill>
        <patternFill>
          <bgColor rgb="FFFF66CC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FF66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73934</xdr:colOff>
      <xdr:row>0</xdr:row>
      <xdr:rowOff>129128</xdr:rowOff>
    </xdr:from>
    <xdr:to>
      <xdr:col>2</xdr:col>
      <xdr:colOff>2283197</xdr:colOff>
      <xdr:row>0</xdr:row>
      <xdr:rowOff>1551989</xdr:rowOff>
    </xdr:to>
    <xdr:pic>
      <xdr:nvPicPr>
        <xdr:cNvPr id="2" name="Picture 1" descr="logo_AA_competitio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859" y="129128"/>
          <a:ext cx="2209263" cy="142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361294</xdr:colOff>
      <xdr:row>0</xdr:row>
      <xdr:rowOff>186147</xdr:rowOff>
    </xdr:from>
    <xdr:to>
      <xdr:col>12</xdr:col>
      <xdr:colOff>1621882</xdr:colOff>
      <xdr:row>0</xdr:row>
      <xdr:rowOff>1430837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0744" y="186147"/>
          <a:ext cx="1262110" cy="1244690"/>
        </a:xfrm>
        <a:prstGeom prst="rect">
          <a:avLst/>
        </a:prstGeom>
      </xdr:spPr>
    </xdr:pic>
    <xdr:clientData/>
  </xdr:twoCellAnchor>
  <xdr:twoCellAnchor editAs="oneCell">
    <xdr:from>
      <xdr:col>13</xdr:col>
      <xdr:colOff>502846</xdr:colOff>
      <xdr:row>0</xdr:row>
      <xdr:rowOff>132121</xdr:rowOff>
    </xdr:from>
    <xdr:to>
      <xdr:col>13</xdr:col>
      <xdr:colOff>1821366</xdr:colOff>
      <xdr:row>0</xdr:row>
      <xdr:rowOff>1445172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91146" y="132121"/>
          <a:ext cx="1320042" cy="1313051"/>
        </a:xfrm>
        <a:prstGeom prst="rect">
          <a:avLst/>
        </a:prstGeom>
      </xdr:spPr>
    </xdr:pic>
    <xdr:clientData/>
  </xdr:twoCellAnchor>
  <xdr:twoCellAnchor editAs="oneCell">
    <xdr:from>
      <xdr:col>3</xdr:col>
      <xdr:colOff>842142</xdr:colOff>
      <xdr:row>0</xdr:row>
      <xdr:rowOff>272857</xdr:rowOff>
    </xdr:from>
    <xdr:to>
      <xdr:col>3</xdr:col>
      <xdr:colOff>2104252</xdr:colOff>
      <xdr:row>0</xdr:row>
      <xdr:rowOff>1517547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6392" y="272857"/>
          <a:ext cx="1262110" cy="1244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709"/>
  <sheetViews>
    <sheetView tabSelected="1" zoomScale="60" zoomScaleNormal="60" workbookViewId="0">
      <pane ySplit="5" topLeftCell="A114" activePane="bottomLeft" state="frozen"/>
      <selection pane="bottomLeft" activeCell="U127" sqref="U127"/>
    </sheetView>
  </sheetViews>
  <sheetFormatPr defaultColWidth="11.5703125" defaultRowHeight="23.25" x14ac:dyDescent="0.2"/>
  <cols>
    <col min="1" max="1" width="2.42578125" style="1" customWidth="1"/>
    <col min="2" max="2" width="6.28515625" style="1" customWidth="1"/>
    <col min="3" max="3" width="56.42578125" style="1" customWidth="1"/>
    <col min="4" max="4" width="44" style="22" customWidth="1"/>
    <col min="5" max="5" width="12.42578125" style="46" customWidth="1"/>
    <col min="6" max="6" width="39.140625" style="24" hidden="1" customWidth="1"/>
    <col min="7" max="7" width="27" style="24" customWidth="1"/>
    <col min="8" max="9" width="27.42578125" style="24" customWidth="1"/>
    <col min="10" max="10" width="22.42578125" style="24" customWidth="1"/>
    <col min="11" max="11" width="26.28515625" style="24" hidden="1" customWidth="1"/>
    <col min="12" max="12" width="30.5703125" style="24" customWidth="1"/>
    <col min="13" max="13" width="28" style="24" customWidth="1"/>
    <col min="14" max="14" width="29.42578125" style="24" customWidth="1"/>
    <col min="15" max="15" width="3.140625" style="1" customWidth="1"/>
    <col min="16" max="16" width="21.7109375" style="2" customWidth="1"/>
    <col min="17" max="17" width="4.42578125" style="1" customWidth="1"/>
    <col min="18" max="16384" width="11.5703125" style="1"/>
  </cols>
  <sheetData>
    <row r="1" spans="2:16" ht="144.75" customHeight="1" x14ac:dyDescent="0.2">
      <c r="C1" s="76" t="s">
        <v>150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2:16" s="4" customFormat="1" ht="6" customHeight="1" x14ac:dyDescent="0.2">
      <c r="C2" s="5"/>
      <c r="D2" s="5"/>
      <c r="E2" s="44"/>
      <c r="F2" s="6"/>
      <c r="G2" s="6"/>
      <c r="H2" s="6"/>
      <c r="I2" s="6"/>
      <c r="J2" s="6"/>
      <c r="K2" s="6"/>
      <c r="L2" s="6"/>
      <c r="M2" s="6"/>
      <c r="N2" s="6"/>
      <c r="P2" s="7"/>
    </row>
    <row r="3" spans="2:16" s="4" customFormat="1" ht="41.25" customHeight="1" x14ac:dyDescent="0.2">
      <c r="C3" s="77" t="s">
        <v>0</v>
      </c>
      <c r="D3" s="79" t="s">
        <v>1</v>
      </c>
      <c r="E3" s="81" t="s">
        <v>2</v>
      </c>
      <c r="F3" s="27" t="s">
        <v>3</v>
      </c>
      <c r="G3" s="27" t="s">
        <v>4</v>
      </c>
      <c r="H3" s="27" t="s">
        <v>4</v>
      </c>
      <c r="I3" s="27" t="s">
        <v>4</v>
      </c>
      <c r="J3" s="27" t="s">
        <v>4</v>
      </c>
      <c r="K3" s="27" t="s">
        <v>3</v>
      </c>
      <c r="L3" s="28" t="s">
        <v>151</v>
      </c>
      <c r="M3" s="28" t="s">
        <v>151</v>
      </c>
      <c r="N3" s="27" t="s">
        <v>3</v>
      </c>
      <c r="P3" s="83" t="s">
        <v>5</v>
      </c>
    </row>
    <row r="4" spans="2:16" s="4" customFormat="1" ht="72" customHeight="1" x14ac:dyDescent="0.2">
      <c r="C4" s="78"/>
      <c r="D4" s="80"/>
      <c r="E4" s="82"/>
      <c r="F4" s="8" t="s">
        <v>152</v>
      </c>
      <c r="G4" s="8" t="s">
        <v>153</v>
      </c>
      <c r="H4" s="30" t="s">
        <v>154</v>
      </c>
      <c r="I4" s="30" t="s">
        <v>155</v>
      </c>
      <c r="J4" s="30" t="s">
        <v>156</v>
      </c>
      <c r="K4" s="30" t="s">
        <v>157</v>
      </c>
      <c r="L4" s="8" t="s">
        <v>158</v>
      </c>
      <c r="M4" s="8" t="s">
        <v>159</v>
      </c>
      <c r="N4" s="29" t="s">
        <v>160</v>
      </c>
      <c r="P4" s="84"/>
    </row>
    <row r="5" spans="2:16" s="4" customFormat="1" ht="9.75" customHeight="1" x14ac:dyDescent="0.2">
      <c r="C5" s="9"/>
      <c r="D5" s="9"/>
      <c r="E5" s="45"/>
      <c r="F5" s="9"/>
      <c r="G5" s="9"/>
      <c r="H5" s="9"/>
      <c r="I5" s="9"/>
      <c r="J5" s="9"/>
      <c r="K5" s="9"/>
      <c r="L5" s="9"/>
      <c r="M5" s="9"/>
      <c r="N5" s="9"/>
      <c r="O5" s="9"/>
      <c r="P5" s="10"/>
    </row>
    <row r="6" spans="2:16" s="14" customFormat="1" ht="28.5" customHeight="1" x14ac:dyDescent="0.2">
      <c r="B6" s="11">
        <v>1</v>
      </c>
      <c r="C6" s="53" t="s">
        <v>177</v>
      </c>
      <c r="D6" s="39" t="s">
        <v>10</v>
      </c>
      <c r="E6" s="20" t="s">
        <v>6</v>
      </c>
      <c r="F6" s="13"/>
      <c r="G6" s="43">
        <v>192.79999999999998</v>
      </c>
      <c r="H6" s="43">
        <v>125</v>
      </c>
      <c r="I6" s="43">
        <v>102.5</v>
      </c>
      <c r="J6" s="43"/>
      <c r="K6" s="13"/>
      <c r="L6" s="13"/>
      <c r="M6" s="13"/>
      <c r="N6" s="13"/>
      <c r="P6" s="15">
        <f t="shared" ref="P6:P69" si="0">IF(N6&gt;0,SUM(F6:N6),SUM(G6:N6))</f>
        <v>420.29999999999995</v>
      </c>
    </row>
    <row r="7" spans="2:16" s="14" customFormat="1" ht="28.5" customHeight="1" x14ac:dyDescent="0.2">
      <c r="B7" s="11">
        <v>2</v>
      </c>
      <c r="C7" s="53" t="s">
        <v>40</v>
      </c>
      <c r="D7" s="39" t="s">
        <v>16</v>
      </c>
      <c r="E7" s="20" t="s">
        <v>6</v>
      </c>
      <c r="F7" s="13"/>
      <c r="G7" s="43">
        <v>210</v>
      </c>
      <c r="H7" s="43"/>
      <c r="I7" s="43">
        <v>183</v>
      </c>
      <c r="J7" s="43"/>
      <c r="K7" s="13"/>
      <c r="L7" s="13"/>
      <c r="M7" s="13"/>
      <c r="N7" s="13"/>
      <c r="P7" s="15">
        <f t="shared" si="0"/>
        <v>393</v>
      </c>
    </row>
    <row r="8" spans="2:16" s="14" customFormat="1" ht="28.5" customHeight="1" x14ac:dyDescent="0.2">
      <c r="B8" s="11">
        <v>7</v>
      </c>
      <c r="C8" s="53" t="s">
        <v>7</v>
      </c>
      <c r="D8" s="39" t="s">
        <v>18</v>
      </c>
      <c r="E8" s="20" t="s">
        <v>6</v>
      </c>
      <c r="F8" s="13"/>
      <c r="G8" s="43">
        <v>188.25</v>
      </c>
      <c r="H8" s="43"/>
      <c r="I8" s="43">
        <v>75</v>
      </c>
      <c r="J8" s="43">
        <v>108</v>
      </c>
      <c r="K8" s="13"/>
      <c r="L8" s="13"/>
      <c r="M8" s="13"/>
      <c r="N8" s="13"/>
      <c r="O8" s="16"/>
      <c r="P8" s="15">
        <f t="shared" si="0"/>
        <v>371.25</v>
      </c>
    </row>
    <row r="9" spans="2:16" s="14" customFormat="1" ht="28.5" customHeight="1" x14ac:dyDescent="0.2">
      <c r="B9" s="11">
        <v>3</v>
      </c>
      <c r="C9" s="53" t="s">
        <v>7</v>
      </c>
      <c r="D9" s="39" t="s">
        <v>8</v>
      </c>
      <c r="E9" s="20" t="s">
        <v>6</v>
      </c>
      <c r="F9" s="13"/>
      <c r="G9" s="43">
        <v>228.1</v>
      </c>
      <c r="H9" s="43"/>
      <c r="I9" s="43">
        <v>125</v>
      </c>
      <c r="J9" s="43"/>
      <c r="K9" s="13"/>
      <c r="L9" s="13"/>
      <c r="M9" s="13"/>
      <c r="N9" s="13"/>
      <c r="P9" s="15">
        <f t="shared" si="0"/>
        <v>353.1</v>
      </c>
    </row>
    <row r="10" spans="2:16" s="14" customFormat="1" ht="28.5" customHeight="1" x14ac:dyDescent="0.2">
      <c r="B10" s="11">
        <v>4</v>
      </c>
      <c r="C10" s="53" t="s">
        <v>173</v>
      </c>
      <c r="D10" s="39" t="s">
        <v>176</v>
      </c>
      <c r="E10" s="20" t="s">
        <v>6</v>
      </c>
      <c r="F10" s="13"/>
      <c r="G10" s="43">
        <v>102</v>
      </c>
      <c r="H10" s="43">
        <v>99</v>
      </c>
      <c r="I10" s="43">
        <v>125</v>
      </c>
      <c r="J10" s="43"/>
      <c r="K10" s="13"/>
      <c r="L10" s="13"/>
      <c r="M10" s="13"/>
      <c r="N10" s="13"/>
      <c r="P10" s="15">
        <f t="shared" si="0"/>
        <v>326</v>
      </c>
    </row>
    <row r="11" spans="2:16" s="14" customFormat="1" ht="28.5" customHeight="1" x14ac:dyDescent="0.2">
      <c r="B11" s="11">
        <v>5</v>
      </c>
      <c r="C11" s="53" t="s">
        <v>177</v>
      </c>
      <c r="D11" s="39" t="s">
        <v>21</v>
      </c>
      <c r="E11" s="20" t="s">
        <v>6</v>
      </c>
      <c r="F11" s="13"/>
      <c r="G11" s="43">
        <v>211.35</v>
      </c>
      <c r="H11" s="43"/>
      <c r="I11" s="43">
        <v>100</v>
      </c>
      <c r="J11" s="43"/>
      <c r="K11" s="13"/>
      <c r="L11" s="13"/>
      <c r="M11" s="13"/>
      <c r="N11" s="13"/>
      <c r="P11" s="15">
        <f t="shared" si="0"/>
        <v>311.35000000000002</v>
      </c>
    </row>
    <row r="12" spans="2:16" s="14" customFormat="1" ht="28.5" customHeight="1" x14ac:dyDescent="0.2">
      <c r="B12" s="11">
        <v>6</v>
      </c>
      <c r="C12" s="53" t="s">
        <v>7</v>
      </c>
      <c r="D12" s="39" t="s">
        <v>15</v>
      </c>
      <c r="E12" s="20" t="s">
        <v>6</v>
      </c>
      <c r="F12" s="13"/>
      <c r="G12" s="43">
        <v>89.399999999999991</v>
      </c>
      <c r="H12" s="43">
        <v>73</v>
      </c>
      <c r="I12" s="43">
        <v>105.5</v>
      </c>
      <c r="J12" s="43"/>
      <c r="K12" s="13"/>
      <c r="L12" s="13"/>
      <c r="M12" s="13"/>
      <c r="N12" s="13"/>
      <c r="P12" s="15">
        <f t="shared" si="0"/>
        <v>267.89999999999998</v>
      </c>
    </row>
    <row r="13" spans="2:16" s="14" customFormat="1" ht="28.5" customHeight="1" x14ac:dyDescent="0.2">
      <c r="B13" s="11">
        <v>8</v>
      </c>
      <c r="C13" s="53" t="s">
        <v>7</v>
      </c>
      <c r="D13" s="39" t="s">
        <v>11</v>
      </c>
      <c r="E13" s="20" t="s">
        <v>6</v>
      </c>
      <c r="F13" s="13"/>
      <c r="G13" s="43">
        <v>161.4</v>
      </c>
      <c r="H13" s="43"/>
      <c r="I13" s="43">
        <v>100</v>
      </c>
      <c r="J13" s="43"/>
      <c r="K13" s="13"/>
      <c r="L13" s="13"/>
      <c r="M13" s="13"/>
      <c r="N13" s="13"/>
      <c r="P13" s="15">
        <f t="shared" si="0"/>
        <v>261.39999999999998</v>
      </c>
    </row>
    <row r="14" spans="2:16" s="14" customFormat="1" ht="28.5" customHeight="1" x14ac:dyDescent="0.2">
      <c r="B14" s="11">
        <v>9</v>
      </c>
      <c r="C14" s="53" t="s">
        <v>7</v>
      </c>
      <c r="D14" s="39" t="s">
        <v>20</v>
      </c>
      <c r="E14" s="20" t="s">
        <v>6</v>
      </c>
      <c r="F14" s="13"/>
      <c r="G14" s="43">
        <v>178.55</v>
      </c>
      <c r="H14" s="43"/>
      <c r="I14" s="43">
        <v>81.5</v>
      </c>
      <c r="J14" s="43"/>
      <c r="K14" s="13"/>
      <c r="L14" s="13"/>
      <c r="M14" s="13"/>
      <c r="N14" s="13"/>
      <c r="P14" s="15">
        <f t="shared" si="0"/>
        <v>260.05</v>
      </c>
    </row>
    <row r="15" spans="2:16" s="14" customFormat="1" ht="28.5" customHeight="1" x14ac:dyDescent="0.2">
      <c r="B15" s="11">
        <v>10</v>
      </c>
      <c r="C15" s="53" t="s">
        <v>177</v>
      </c>
      <c r="D15" s="39" t="s">
        <v>24</v>
      </c>
      <c r="E15" s="20" t="s">
        <v>6</v>
      </c>
      <c r="F15" s="13"/>
      <c r="G15" s="43">
        <v>167.5</v>
      </c>
      <c r="H15" s="43"/>
      <c r="I15" s="43">
        <v>84</v>
      </c>
      <c r="J15" s="43"/>
      <c r="K15" s="13"/>
      <c r="L15" s="13"/>
      <c r="M15" s="13"/>
      <c r="N15" s="13"/>
      <c r="P15" s="15">
        <f t="shared" si="0"/>
        <v>251.5</v>
      </c>
    </row>
    <row r="16" spans="2:16" s="14" customFormat="1" ht="28.5" customHeight="1" x14ac:dyDescent="0.2">
      <c r="B16" s="11">
        <v>11</v>
      </c>
      <c r="C16" s="53" t="s">
        <v>177</v>
      </c>
      <c r="D16" s="39" t="s">
        <v>36</v>
      </c>
      <c r="E16" s="20" t="s">
        <v>6</v>
      </c>
      <c r="F16" s="13"/>
      <c r="G16" s="43">
        <v>159.64999999999998</v>
      </c>
      <c r="H16" s="43"/>
      <c r="I16" s="43">
        <v>75</v>
      </c>
      <c r="J16" s="43"/>
      <c r="K16" s="13"/>
      <c r="L16" s="13"/>
      <c r="M16" s="13"/>
      <c r="N16" s="13"/>
      <c r="P16" s="15">
        <f t="shared" si="0"/>
        <v>234.64999999999998</v>
      </c>
    </row>
    <row r="17" spans="2:16" s="14" customFormat="1" ht="28.5" customHeight="1" x14ac:dyDescent="0.2">
      <c r="B17" s="11">
        <v>12</v>
      </c>
      <c r="C17" s="53" t="s">
        <v>177</v>
      </c>
      <c r="D17" s="39" t="s">
        <v>12</v>
      </c>
      <c r="E17" s="20" t="s">
        <v>6</v>
      </c>
      <c r="F17" s="13"/>
      <c r="G17" s="43">
        <v>120</v>
      </c>
      <c r="H17" s="43"/>
      <c r="I17" s="43">
        <v>100</v>
      </c>
      <c r="J17" s="43"/>
      <c r="K17" s="13"/>
      <c r="L17" s="13"/>
      <c r="M17" s="13"/>
      <c r="N17" s="13"/>
      <c r="P17" s="15">
        <f t="shared" si="0"/>
        <v>220</v>
      </c>
    </row>
    <row r="18" spans="2:16" s="14" customFormat="1" ht="28.5" customHeight="1" x14ac:dyDescent="0.2">
      <c r="B18" s="11">
        <v>13</v>
      </c>
      <c r="C18" s="53" t="s">
        <v>146</v>
      </c>
      <c r="D18" s="39" t="s">
        <v>23</v>
      </c>
      <c r="E18" s="20" t="s">
        <v>6</v>
      </c>
      <c r="F18" s="13"/>
      <c r="G18" s="21"/>
      <c r="H18" s="43">
        <v>205.5</v>
      </c>
      <c r="I18" s="43"/>
      <c r="J18" s="43"/>
      <c r="K18" s="13"/>
      <c r="L18" s="13"/>
      <c r="M18" s="13"/>
      <c r="N18" s="13"/>
      <c r="P18" s="15">
        <f t="shared" si="0"/>
        <v>205.5</v>
      </c>
    </row>
    <row r="19" spans="2:16" s="14" customFormat="1" ht="28.5" customHeight="1" x14ac:dyDescent="0.2">
      <c r="B19" s="11">
        <v>14</v>
      </c>
      <c r="C19" s="53" t="s">
        <v>167</v>
      </c>
      <c r="D19" s="39" t="s">
        <v>169</v>
      </c>
      <c r="E19" s="20" t="s">
        <v>6</v>
      </c>
      <c r="F19" s="13"/>
      <c r="G19" s="43">
        <v>130.44999999999999</v>
      </c>
      <c r="H19" s="43"/>
      <c r="I19" s="43">
        <v>75</v>
      </c>
      <c r="J19" s="43"/>
      <c r="K19" s="13"/>
      <c r="L19" s="13"/>
      <c r="M19" s="13"/>
      <c r="N19" s="13"/>
      <c r="O19" s="16"/>
      <c r="P19" s="15">
        <f t="shared" si="0"/>
        <v>205.45</v>
      </c>
    </row>
    <row r="20" spans="2:16" s="14" customFormat="1" ht="28.5" customHeight="1" x14ac:dyDescent="0.2">
      <c r="B20" s="11">
        <v>15</v>
      </c>
      <c r="C20" s="53" t="s">
        <v>205</v>
      </c>
      <c r="D20" s="39" t="s">
        <v>235</v>
      </c>
      <c r="E20" s="20" t="s">
        <v>6</v>
      </c>
      <c r="F20" s="13"/>
      <c r="G20" s="21"/>
      <c r="H20" s="43">
        <v>205</v>
      </c>
      <c r="I20" s="43"/>
      <c r="J20" s="43"/>
      <c r="K20" s="13"/>
      <c r="L20" s="13"/>
      <c r="M20" s="13"/>
      <c r="N20" s="13"/>
      <c r="P20" s="15">
        <f t="shared" si="0"/>
        <v>205</v>
      </c>
    </row>
    <row r="21" spans="2:16" s="14" customFormat="1" ht="28.5" customHeight="1" x14ac:dyDescent="0.2">
      <c r="B21" s="11">
        <v>16</v>
      </c>
      <c r="C21" s="53" t="s">
        <v>142</v>
      </c>
      <c r="D21" s="39" t="s">
        <v>26</v>
      </c>
      <c r="E21" s="20" t="s">
        <v>6</v>
      </c>
      <c r="F21" s="13"/>
      <c r="G21" s="21"/>
      <c r="H21" s="43">
        <v>191</v>
      </c>
      <c r="I21" s="43"/>
      <c r="J21" s="43"/>
      <c r="K21" s="13"/>
      <c r="L21" s="13"/>
      <c r="M21" s="13"/>
      <c r="N21" s="13"/>
      <c r="P21" s="15">
        <f t="shared" si="0"/>
        <v>191</v>
      </c>
    </row>
    <row r="22" spans="2:16" s="14" customFormat="1" ht="28.5" customHeight="1" x14ac:dyDescent="0.2">
      <c r="B22" s="11">
        <v>17</v>
      </c>
      <c r="C22" s="53" t="s">
        <v>142</v>
      </c>
      <c r="D22" s="39" t="s">
        <v>25</v>
      </c>
      <c r="E22" s="20" t="s">
        <v>6</v>
      </c>
      <c r="F22" s="13"/>
      <c r="G22" s="21"/>
      <c r="H22" s="43">
        <v>90</v>
      </c>
      <c r="I22" s="43">
        <v>100</v>
      </c>
      <c r="J22" s="43"/>
      <c r="K22" s="13"/>
      <c r="L22" s="13"/>
      <c r="M22" s="13"/>
      <c r="N22" s="13"/>
      <c r="P22" s="15">
        <f t="shared" si="0"/>
        <v>190</v>
      </c>
    </row>
    <row r="23" spans="2:16" s="14" customFormat="1" ht="28.5" customHeight="1" x14ac:dyDescent="0.2">
      <c r="B23" s="11">
        <v>18</v>
      </c>
      <c r="C23" s="53" t="s">
        <v>40</v>
      </c>
      <c r="D23" s="39" t="s">
        <v>41</v>
      </c>
      <c r="E23" s="20" t="s">
        <v>6</v>
      </c>
      <c r="F23" s="13"/>
      <c r="G23" s="43">
        <v>102</v>
      </c>
      <c r="H23" s="43"/>
      <c r="I23" s="43">
        <v>88</v>
      </c>
      <c r="J23" s="43"/>
      <c r="K23" s="13"/>
      <c r="L23" s="13"/>
      <c r="M23" s="13"/>
      <c r="N23" s="13"/>
      <c r="P23" s="15">
        <f t="shared" si="0"/>
        <v>190</v>
      </c>
    </row>
    <row r="24" spans="2:16" s="14" customFormat="1" ht="28.5" customHeight="1" x14ac:dyDescent="0.2">
      <c r="B24" s="11">
        <v>326</v>
      </c>
      <c r="C24" s="53" t="s">
        <v>209</v>
      </c>
      <c r="D24" s="39" t="s">
        <v>788</v>
      </c>
      <c r="E24" s="20" t="s">
        <v>6</v>
      </c>
      <c r="F24" s="13"/>
      <c r="G24" s="21"/>
      <c r="H24" s="21"/>
      <c r="I24" s="21"/>
      <c r="J24" s="43">
        <v>188</v>
      </c>
      <c r="K24" s="13"/>
      <c r="L24" s="13"/>
      <c r="M24" s="13"/>
      <c r="N24" s="13"/>
      <c r="P24" s="15">
        <f t="shared" si="0"/>
        <v>188</v>
      </c>
    </row>
    <row r="25" spans="2:16" s="14" customFormat="1" ht="28.5" customHeight="1" x14ac:dyDescent="0.2">
      <c r="B25" s="11">
        <v>60</v>
      </c>
      <c r="C25" s="61" t="s">
        <v>30</v>
      </c>
      <c r="D25" s="63" t="s">
        <v>511</v>
      </c>
      <c r="E25" s="20" t="s">
        <v>6</v>
      </c>
      <c r="F25" s="13"/>
      <c r="G25" s="21"/>
      <c r="H25" s="21"/>
      <c r="I25" s="43">
        <v>86</v>
      </c>
      <c r="J25" s="43">
        <v>93</v>
      </c>
      <c r="K25" s="13"/>
      <c r="L25" s="13"/>
      <c r="M25" s="13"/>
      <c r="N25" s="13"/>
      <c r="P25" s="15">
        <f t="shared" si="0"/>
        <v>179</v>
      </c>
    </row>
    <row r="26" spans="2:16" s="14" customFormat="1" ht="28.5" customHeight="1" x14ac:dyDescent="0.2">
      <c r="B26" s="11">
        <v>19</v>
      </c>
      <c r="C26" s="53" t="s">
        <v>201</v>
      </c>
      <c r="D26" s="39" t="s">
        <v>217</v>
      </c>
      <c r="E26" s="20" t="s">
        <v>6</v>
      </c>
      <c r="F26" s="13"/>
      <c r="G26" s="21"/>
      <c r="H26" s="43">
        <v>178.5</v>
      </c>
      <c r="I26" s="43"/>
      <c r="J26" s="43"/>
      <c r="K26" s="13"/>
      <c r="L26" s="13"/>
      <c r="M26" s="13"/>
      <c r="N26" s="13"/>
      <c r="P26" s="15">
        <f t="shared" si="0"/>
        <v>178.5</v>
      </c>
    </row>
    <row r="27" spans="2:16" s="14" customFormat="1" ht="28.5" customHeight="1" x14ac:dyDescent="0.2">
      <c r="B27" s="11">
        <v>74</v>
      </c>
      <c r="C27" s="61" t="s">
        <v>30</v>
      </c>
      <c r="D27" s="63" t="s">
        <v>504</v>
      </c>
      <c r="E27" s="20" t="s">
        <v>6</v>
      </c>
      <c r="F27" s="13"/>
      <c r="G27" s="21"/>
      <c r="H27" s="21"/>
      <c r="I27" s="43">
        <v>75</v>
      </c>
      <c r="J27" s="43">
        <v>100</v>
      </c>
      <c r="K27" s="13"/>
      <c r="L27" s="13"/>
      <c r="M27" s="13"/>
      <c r="N27" s="13"/>
      <c r="P27" s="15">
        <f t="shared" si="0"/>
        <v>175</v>
      </c>
    </row>
    <row r="28" spans="2:16" s="14" customFormat="1" ht="28.5" customHeight="1" x14ac:dyDescent="0.2">
      <c r="B28" s="11">
        <v>20</v>
      </c>
      <c r="C28" s="53" t="s">
        <v>40</v>
      </c>
      <c r="D28" s="39" t="s">
        <v>14</v>
      </c>
      <c r="E28" s="20" t="s">
        <v>6</v>
      </c>
      <c r="F28" s="13"/>
      <c r="G28" s="43">
        <v>173.44800000000001</v>
      </c>
      <c r="H28" s="43"/>
      <c r="I28" s="43"/>
      <c r="J28" s="43"/>
      <c r="K28" s="13"/>
      <c r="L28" s="13"/>
      <c r="M28" s="13"/>
      <c r="N28" s="13"/>
      <c r="P28" s="15">
        <f t="shared" si="0"/>
        <v>173.44800000000001</v>
      </c>
    </row>
    <row r="29" spans="2:16" s="14" customFormat="1" ht="28.5" customHeight="1" x14ac:dyDescent="0.2">
      <c r="B29" s="11">
        <v>21</v>
      </c>
      <c r="C29" s="53" t="s">
        <v>142</v>
      </c>
      <c r="D29" s="39" t="s">
        <v>280</v>
      </c>
      <c r="E29" s="20" t="s">
        <v>6</v>
      </c>
      <c r="F29" s="13"/>
      <c r="G29" s="21"/>
      <c r="H29" s="43">
        <v>170</v>
      </c>
      <c r="I29" s="43"/>
      <c r="J29" s="43"/>
      <c r="K29" s="13"/>
      <c r="L29" s="13"/>
      <c r="M29" s="13"/>
      <c r="N29" s="13"/>
      <c r="P29" s="15">
        <f t="shared" si="0"/>
        <v>170</v>
      </c>
    </row>
    <row r="30" spans="2:16" s="14" customFormat="1" ht="28.5" customHeight="1" x14ac:dyDescent="0.2">
      <c r="B30" s="11">
        <v>22</v>
      </c>
      <c r="C30" s="53" t="s">
        <v>206</v>
      </c>
      <c r="D30" s="39" t="s">
        <v>243</v>
      </c>
      <c r="E30" s="20" t="s">
        <v>6</v>
      </c>
      <c r="F30" s="13"/>
      <c r="G30" s="21"/>
      <c r="H30" s="43">
        <v>170</v>
      </c>
      <c r="I30" s="43"/>
      <c r="J30" s="43"/>
      <c r="K30" s="13"/>
      <c r="L30" s="13"/>
      <c r="M30" s="13"/>
      <c r="N30" s="13"/>
      <c r="P30" s="15">
        <f t="shared" si="0"/>
        <v>170</v>
      </c>
    </row>
    <row r="31" spans="2:16" s="14" customFormat="1" ht="28.5" customHeight="1" x14ac:dyDescent="0.2">
      <c r="B31" s="11">
        <v>23</v>
      </c>
      <c r="C31" s="53" t="s">
        <v>164</v>
      </c>
      <c r="D31" s="39" t="s">
        <v>9</v>
      </c>
      <c r="E31" s="20" t="s">
        <v>6</v>
      </c>
      <c r="F31" s="13"/>
      <c r="G31" s="43">
        <v>168.79999999999998</v>
      </c>
      <c r="H31" s="43"/>
      <c r="I31" s="43"/>
      <c r="J31" s="43"/>
      <c r="K31" s="13"/>
      <c r="L31" s="13"/>
      <c r="M31" s="13"/>
      <c r="N31" s="13"/>
      <c r="P31" s="15">
        <f t="shared" si="0"/>
        <v>168.79999999999998</v>
      </c>
    </row>
    <row r="32" spans="2:16" s="14" customFormat="1" ht="28.5" customHeight="1" x14ac:dyDescent="0.2">
      <c r="B32" s="11">
        <v>24</v>
      </c>
      <c r="C32" s="53" t="s">
        <v>64</v>
      </c>
      <c r="D32" s="63" t="s">
        <v>570</v>
      </c>
      <c r="E32" s="20" t="s">
        <v>6</v>
      </c>
      <c r="F32" s="13"/>
      <c r="G32" s="21"/>
      <c r="H32" s="21"/>
      <c r="I32" s="43">
        <v>160</v>
      </c>
      <c r="J32" s="43"/>
      <c r="K32" s="13"/>
      <c r="L32" s="13"/>
      <c r="M32" s="13"/>
      <c r="N32" s="13"/>
      <c r="P32" s="15">
        <f t="shared" si="0"/>
        <v>160</v>
      </c>
    </row>
    <row r="33" spans="2:16" s="14" customFormat="1" ht="28.5" customHeight="1" x14ac:dyDescent="0.2">
      <c r="B33" s="11">
        <v>341</v>
      </c>
      <c r="C33" s="53" t="s">
        <v>584</v>
      </c>
      <c r="D33" s="39" t="s">
        <v>762</v>
      </c>
      <c r="E33" s="20" t="s">
        <v>6</v>
      </c>
      <c r="F33" s="13"/>
      <c r="G33" s="21"/>
      <c r="H33" s="21"/>
      <c r="I33" s="21"/>
      <c r="J33" s="43">
        <v>160</v>
      </c>
      <c r="K33" s="13"/>
      <c r="L33" s="13"/>
      <c r="M33" s="13"/>
      <c r="N33" s="13"/>
      <c r="P33" s="15">
        <f t="shared" si="0"/>
        <v>160</v>
      </c>
    </row>
    <row r="34" spans="2:16" s="14" customFormat="1" ht="28.5" customHeight="1" x14ac:dyDescent="0.2">
      <c r="B34" s="11">
        <v>25</v>
      </c>
      <c r="C34" s="53" t="s">
        <v>40</v>
      </c>
      <c r="D34" s="39" t="s">
        <v>17</v>
      </c>
      <c r="E34" s="20" t="s">
        <v>6</v>
      </c>
      <c r="F34" s="13"/>
      <c r="G34" s="43">
        <v>150</v>
      </c>
      <c r="H34" s="43"/>
      <c r="I34" s="43"/>
      <c r="J34" s="43"/>
      <c r="K34" s="13"/>
      <c r="L34" s="13"/>
      <c r="M34" s="13"/>
      <c r="N34" s="13"/>
      <c r="P34" s="15">
        <f t="shared" si="0"/>
        <v>150</v>
      </c>
    </row>
    <row r="35" spans="2:16" s="14" customFormat="1" ht="28.5" customHeight="1" x14ac:dyDescent="0.2">
      <c r="B35" s="11">
        <v>26</v>
      </c>
      <c r="C35" s="53" t="s">
        <v>7</v>
      </c>
      <c r="D35" s="39" t="s">
        <v>184</v>
      </c>
      <c r="E35" s="20" t="s">
        <v>6</v>
      </c>
      <c r="F35" s="13"/>
      <c r="G35" s="43">
        <v>74</v>
      </c>
      <c r="H35" s="43"/>
      <c r="I35" s="43">
        <v>75</v>
      </c>
      <c r="J35" s="43"/>
      <c r="K35" s="13"/>
      <c r="L35" s="13"/>
      <c r="M35" s="13"/>
      <c r="N35" s="13"/>
      <c r="P35" s="15">
        <f t="shared" si="0"/>
        <v>149</v>
      </c>
    </row>
    <row r="36" spans="2:16" s="14" customFormat="1" ht="28.5" customHeight="1" x14ac:dyDescent="0.2">
      <c r="B36" s="11">
        <v>27</v>
      </c>
      <c r="C36" s="53" t="s">
        <v>40</v>
      </c>
      <c r="D36" s="39" t="s">
        <v>19</v>
      </c>
      <c r="E36" s="20" t="s">
        <v>6</v>
      </c>
      <c r="F36" s="13"/>
      <c r="G36" s="43">
        <v>138.95999999999998</v>
      </c>
      <c r="H36" s="43"/>
      <c r="I36" s="43"/>
      <c r="J36" s="43"/>
      <c r="K36" s="13"/>
      <c r="L36" s="13"/>
      <c r="M36" s="13"/>
      <c r="N36" s="13"/>
      <c r="P36" s="15">
        <f t="shared" si="0"/>
        <v>138.95999999999998</v>
      </c>
    </row>
    <row r="37" spans="2:16" s="14" customFormat="1" ht="28.5" customHeight="1" x14ac:dyDescent="0.2">
      <c r="B37" s="11">
        <v>28</v>
      </c>
      <c r="C37" s="53" t="s">
        <v>142</v>
      </c>
      <c r="D37" s="39" t="s">
        <v>34</v>
      </c>
      <c r="E37" s="20" t="s">
        <v>6</v>
      </c>
      <c r="F37" s="13"/>
      <c r="G37" s="21"/>
      <c r="H37" s="43">
        <v>138</v>
      </c>
      <c r="I37" s="43"/>
      <c r="J37" s="43"/>
      <c r="K37" s="13"/>
      <c r="L37" s="13"/>
      <c r="M37" s="13"/>
      <c r="N37" s="13"/>
      <c r="P37" s="15">
        <f t="shared" si="0"/>
        <v>138</v>
      </c>
    </row>
    <row r="38" spans="2:16" s="14" customFormat="1" ht="28.5" customHeight="1" x14ac:dyDescent="0.2">
      <c r="B38" s="11">
        <v>29</v>
      </c>
      <c r="C38" s="53" t="s">
        <v>142</v>
      </c>
      <c r="D38" s="39" t="s">
        <v>106</v>
      </c>
      <c r="E38" s="20" t="s">
        <v>6</v>
      </c>
      <c r="F38" s="13"/>
      <c r="G38" s="21"/>
      <c r="H38" s="43">
        <v>136</v>
      </c>
      <c r="I38" s="43"/>
      <c r="J38" s="43"/>
      <c r="K38" s="13"/>
      <c r="L38" s="13"/>
      <c r="M38" s="13"/>
      <c r="N38" s="13"/>
      <c r="P38" s="15">
        <f t="shared" si="0"/>
        <v>136</v>
      </c>
    </row>
    <row r="39" spans="2:16" s="14" customFormat="1" ht="28.5" customHeight="1" x14ac:dyDescent="0.2">
      <c r="B39" s="11">
        <v>30</v>
      </c>
      <c r="C39" s="62" t="s">
        <v>13</v>
      </c>
      <c r="D39" s="63" t="s">
        <v>494</v>
      </c>
      <c r="E39" s="20" t="s">
        <v>6</v>
      </c>
      <c r="F39" s="13"/>
      <c r="G39" s="21"/>
      <c r="H39" s="21"/>
      <c r="I39" s="43">
        <v>135</v>
      </c>
      <c r="J39" s="43"/>
      <c r="K39" s="13"/>
      <c r="L39" s="13"/>
      <c r="M39" s="13"/>
      <c r="N39" s="13"/>
      <c r="P39" s="15">
        <f t="shared" si="0"/>
        <v>135</v>
      </c>
    </row>
    <row r="40" spans="2:16" s="14" customFormat="1" ht="28.5" customHeight="1" x14ac:dyDescent="0.2">
      <c r="B40" s="11">
        <v>31</v>
      </c>
      <c r="C40" s="53" t="s">
        <v>178</v>
      </c>
      <c r="D40" s="39" t="s">
        <v>45</v>
      </c>
      <c r="E40" s="20" t="s">
        <v>6</v>
      </c>
      <c r="F40" s="13"/>
      <c r="G40" s="43">
        <v>133.80000000000001</v>
      </c>
      <c r="H40" s="43"/>
      <c r="I40" s="43"/>
      <c r="J40" s="43"/>
      <c r="K40" s="13"/>
      <c r="L40" s="13"/>
      <c r="M40" s="13"/>
      <c r="N40" s="13"/>
      <c r="P40" s="15">
        <f t="shared" si="0"/>
        <v>133.80000000000001</v>
      </c>
    </row>
    <row r="41" spans="2:16" s="14" customFormat="1" ht="28.5" customHeight="1" x14ac:dyDescent="0.2">
      <c r="B41" s="11">
        <v>32</v>
      </c>
      <c r="C41" s="53" t="s">
        <v>142</v>
      </c>
      <c r="D41" s="39" t="s">
        <v>279</v>
      </c>
      <c r="E41" s="20" t="s">
        <v>6</v>
      </c>
      <c r="F41" s="13"/>
      <c r="G41" s="21"/>
      <c r="H41" s="43">
        <v>131.5</v>
      </c>
      <c r="I41" s="43"/>
      <c r="J41" s="43"/>
      <c r="K41" s="13"/>
      <c r="L41" s="13"/>
      <c r="M41" s="13"/>
      <c r="N41" s="13"/>
      <c r="P41" s="15">
        <f t="shared" si="0"/>
        <v>131.5</v>
      </c>
    </row>
    <row r="42" spans="2:16" s="14" customFormat="1" ht="28.5" customHeight="1" x14ac:dyDescent="0.2">
      <c r="B42" s="11">
        <v>33</v>
      </c>
      <c r="C42" s="53" t="s">
        <v>142</v>
      </c>
      <c r="D42" s="39" t="s">
        <v>286</v>
      </c>
      <c r="E42" s="20" t="s">
        <v>6</v>
      </c>
      <c r="F42" s="13"/>
      <c r="G42" s="21"/>
      <c r="H42" s="43">
        <v>131</v>
      </c>
      <c r="I42" s="43"/>
      <c r="J42" s="43"/>
      <c r="K42" s="13"/>
      <c r="L42" s="13"/>
      <c r="M42" s="13"/>
      <c r="N42" s="13"/>
      <c r="P42" s="15">
        <f t="shared" si="0"/>
        <v>131</v>
      </c>
    </row>
    <row r="43" spans="2:16" s="14" customFormat="1" ht="28.5" customHeight="1" x14ac:dyDescent="0.2">
      <c r="B43" s="11">
        <v>36</v>
      </c>
      <c r="C43" s="62" t="s">
        <v>64</v>
      </c>
      <c r="D43" s="63" t="s">
        <v>551</v>
      </c>
      <c r="E43" s="20" t="s">
        <v>6</v>
      </c>
      <c r="F43" s="13"/>
      <c r="G43" s="21"/>
      <c r="H43" s="43"/>
      <c r="I43" s="43">
        <v>125</v>
      </c>
      <c r="J43" s="43"/>
      <c r="K43" s="13"/>
      <c r="L43" s="13"/>
      <c r="M43" s="13"/>
      <c r="N43" s="13"/>
      <c r="P43" s="15">
        <f t="shared" si="0"/>
        <v>125</v>
      </c>
    </row>
    <row r="44" spans="2:16" s="14" customFormat="1" ht="28.5" customHeight="1" x14ac:dyDescent="0.2">
      <c r="B44" s="11">
        <v>34</v>
      </c>
      <c r="C44" s="53" t="s">
        <v>145</v>
      </c>
      <c r="D44" s="39" t="s">
        <v>48</v>
      </c>
      <c r="E44" s="20" t="s">
        <v>6</v>
      </c>
      <c r="F44" s="13"/>
      <c r="G44" s="21"/>
      <c r="H44" s="43">
        <v>125</v>
      </c>
      <c r="I44" s="43"/>
      <c r="J44" s="43"/>
      <c r="K44" s="13"/>
      <c r="L44" s="13"/>
      <c r="M44" s="13"/>
      <c r="N44" s="13"/>
      <c r="P44" s="15">
        <f t="shared" si="0"/>
        <v>125</v>
      </c>
    </row>
    <row r="45" spans="2:16" s="14" customFormat="1" ht="28.5" customHeight="1" x14ac:dyDescent="0.2">
      <c r="B45" s="11">
        <v>35</v>
      </c>
      <c r="C45" s="53" t="s">
        <v>142</v>
      </c>
      <c r="D45" s="39" t="s">
        <v>285</v>
      </c>
      <c r="E45" s="20" t="s">
        <v>6</v>
      </c>
      <c r="F45" s="13"/>
      <c r="G45" s="21"/>
      <c r="H45" s="43">
        <v>125</v>
      </c>
      <c r="I45" s="43"/>
      <c r="J45" s="43"/>
      <c r="K45" s="13"/>
      <c r="L45" s="13"/>
      <c r="M45" s="13"/>
      <c r="N45" s="13"/>
      <c r="P45" s="15">
        <f t="shared" si="0"/>
        <v>125</v>
      </c>
    </row>
    <row r="46" spans="2:16" s="14" customFormat="1" ht="28.5" customHeight="1" x14ac:dyDescent="0.2">
      <c r="B46" s="11">
        <v>37</v>
      </c>
      <c r="C46" s="53" t="s">
        <v>143</v>
      </c>
      <c r="D46" s="39" t="s">
        <v>259</v>
      </c>
      <c r="E46" s="20" t="s">
        <v>6</v>
      </c>
      <c r="F46" s="13"/>
      <c r="G46" s="21"/>
      <c r="H46" s="43">
        <v>122</v>
      </c>
      <c r="I46" s="43"/>
      <c r="J46" s="43"/>
      <c r="K46" s="13"/>
      <c r="L46" s="13"/>
      <c r="M46" s="13"/>
      <c r="N46" s="13"/>
      <c r="P46" s="15">
        <f t="shared" si="0"/>
        <v>122</v>
      </c>
    </row>
    <row r="47" spans="2:16" s="14" customFormat="1" ht="28.5" customHeight="1" x14ac:dyDescent="0.2">
      <c r="B47" s="11">
        <v>38</v>
      </c>
      <c r="C47" s="53" t="s">
        <v>143</v>
      </c>
      <c r="D47" s="39" t="s">
        <v>28</v>
      </c>
      <c r="E47" s="20" t="s">
        <v>6</v>
      </c>
      <c r="F47" s="13"/>
      <c r="G47" s="21"/>
      <c r="H47" s="43">
        <v>120</v>
      </c>
      <c r="I47" s="43"/>
      <c r="J47" s="43"/>
      <c r="K47" s="13"/>
      <c r="L47" s="13"/>
      <c r="M47" s="13"/>
      <c r="N47" s="13"/>
      <c r="P47" s="15">
        <f t="shared" si="0"/>
        <v>120</v>
      </c>
    </row>
    <row r="48" spans="2:16" s="14" customFormat="1" ht="28.5" customHeight="1" x14ac:dyDescent="0.2">
      <c r="B48" s="11">
        <v>332</v>
      </c>
      <c r="C48" s="53" t="s">
        <v>209</v>
      </c>
      <c r="D48" s="39" t="s">
        <v>789</v>
      </c>
      <c r="E48" s="20" t="s">
        <v>6</v>
      </c>
      <c r="F48" s="13"/>
      <c r="G48" s="21"/>
      <c r="H48" s="21"/>
      <c r="I48" s="21"/>
      <c r="J48" s="43">
        <v>119.7</v>
      </c>
      <c r="K48" s="13"/>
      <c r="L48" s="13"/>
      <c r="M48" s="13"/>
      <c r="N48" s="13"/>
      <c r="P48" s="15">
        <f t="shared" si="0"/>
        <v>119.7</v>
      </c>
    </row>
    <row r="49" spans="2:16" s="14" customFormat="1" ht="28.5" customHeight="1" x14ac:dyDescent="0.2">
      <c r="B49" s="11">
        <v>39</v>
      </c>
      <c r="C49" s="53" t="s">
        <v>201</v>
      </c>
      <c r="D49" s="39" t="s">
        <v>221</v>
      </c>
      <c r="E49" s="20" t="s">
        <v>6</v>
      </c>
      <c r="F49" s="13"/>
      <c r="G49" s="21"/>
      <c r="H49" s="43">
        <v>119.5</v>
      </c>
      <c r="I49" s="43"/>
      <c r="J49" s="43"/>
      <c r="K49" s="13"/>
      <c r="L49" s="13"/>
      <c r="M49" s="13"/>
      <c r="N49" s="13"/>
      <c r="P49" s="15">
        <f t="shared" si="0"/>
        <v>119.5</v>
      </c>
    </row>
    <row r="50" spans="2:16" s="14" customFormat="1" ht="28.5" customHeight="1" x14ac:dyDescent="0.2">
      <c r="B50" s="11">
        <v>40</v>
      </c>
      <c r="C50" s="53" t="s">
        <v>201</v>
      </c>
      <c r="D50" s="39" t="s">
        <v>29</v>
      </c>
      <c r="E50" s="20" t="s">
        <v>6</v>
      </c>
      <c r="F50" s="13"/>
      <c r="G50" s="21"/>
      <c r="H50" s="43">
        <v>119</v>
      </c>
      <c r="I50" s="43"/>
      <c r="J50" s="43"/>
      <c r="K50" s="13"/>
      <c r="L50" s="13"/>
      <c r="M50" s="13"/>
      <c r="N50" s="13"/>
      <c r="P50" s="15">
        <f t="shared" si="0"/>
        <v>119</v>
      </c>
    </row>
    <row r="51" spans="2:16" s="14" customFormat="1" ht="28.5" customHeight="1" x14ac:dyDescent="0.2">
      <c r="B51" s="11">
        <v>41</v>
      </c>
      <c r="C51" s="53" t="s">
        <v>210</v>
      </c>
      <c r="D51" s="39" t="s">
        <v>27</v>
      </c>
      <c r="E51" s="20" t="s">
        <v>6</v>
      </c>
      <c r="F51" s="13"/>
      <c r="G51" s="21"/>
      <c r="H51" s="43">
        <v>119</v>
      </c>
      <c r="I51" s="43"/>
      <c r="J51" s="43"/>
      <c r="K51" s="13"/>
      <c r="L51" s="13"/>
      <c r="M51" s="13"/>
      <c r="N51" s="13"/>
      <c r="P51" s="15">
        <f t="shared" si="0"/>
        <v>119</v>
      </c>
    </row>
    <row r="52" spans="2:16" s="14" customFormat="1" ht="28.5" customHeight="1" x14ac:dyDescent="0.2">
      <c r="B52" s="11">
        <v>42</v>
      </c>
      <c r="C52" s="62" t="s">
        <v>319</v>
      </c>
      <c r="D52" s="63" t="s">
        <v>457</v>
      </c>
      <c r="E52" s="20" t="s">
        <v>6</v>
      </c>
      <c r="F52" s="13"/>
      <c r="G52" s="21"/>
      <c r="H52" s="21"/>
      <c r="I52" s="43">
        <v>119</v>
      </c>
      <c r="J52" s="43"/>
      <c r="K52" s="13"/>
      <c r="L52" s="13"/>
      <c r="M52" s="13"/>
      <c r="N52" s="13"/>
      <c r="P52" s="15">
        <f t="shared" si="0"/>
        <v>119</v>
      </c>
    </row>
    <row r="53" spans="2:16" s="14" customFormat="1" ht="28.5" customHeight="1" x14ac:dyDescent="0.2">
      <c r="B53" s="11">
        <v>43</v>
      </c>
      <c r="C53" s="62" t="s">
        <v>142</v>
      </c>
      <c r="D53" s="63" t="s">
        <v>531</v>
      </c>
      <c r="E53" s="20" t="s">
        <v>6</v>
      </c>
      <c r="F53" s="13"/>
      <c r="G53" s="21"/>
      <c r="H53" s="43"/>
      <c r="I53" s="43">
        <v>115.5</v>
      </c>
      <c r="J53" s="43"/>
      <c r="K53" s="13"/>
      <c r="L53" s="13"/>
      <c r="M53" s="13"/>
      <c r="N53" s="13"/>
      <c r="P53" s="15">
        <f t="shared" si="0"/>
        <v>115.5</v>
      </c>
    </row>
    <row r="54" spans="2:16" s="14" customFormat="1" ht="28.5" customHeight="1" x14ac:dyDescent="0.2">
      <c r="B54" s="11">
        <v>44</v>
      </c>
      <c r="C54" s="61" t="s">
        <v>30</v>
      </c>
      <c r="D54" s="63" t="s">
        <v>501</v>
      </c>
      <c r="E54" s="20" t="s">
        <v>6</v>
      </c>
      <c r="F54" s="13"/>
      <c r="G54" s="21"/>
      <c r="H54" s="43"/>
      <c r="I54" s="43">
        <v>115</v>
      </c>
      <c r="J54" s="43"/>
      <c r="K54" s="13"/>
      <c r="L54" s="13"/>
      <c r="M54" s="13"/>
      <c r="N54" s="13"/>
      <c r="P54" s="15">
        <f t="shared" si="0"/>
        <v>115</v>
      </c>
    </row>
    <row r="55" spans="2:16" s="14" customFormat="1" ht="28.5" customHeight="1" x14ac:dyDescent="0.2">
      <c r="B55" s="11">
        <v>45</v>
      </c>
      <c r="C55" s="62" t="s">
        <v>175</v>
      </c>
      <c r="D55" s="63" t="s">
        <v>473</v>
      </c>
      <c r="E55" s="20" t="s">
        <v>6</v>
      </c>
      <c r="F55" s="13"/>
      <c r="G55" s="21"/>
      <c r="H55" s="21"/>
      <c r="I55" s="43">
        <v>115</v>
      </c>
      <c r="J55" s="43"/>
      <c r="K55" s="13"/>
      <c r="L55" s="13"/>
      <c r="M55" s="13"/>
      <c r="N55" s="13"/>
      <c r="P55" s="15">
        <f t="shared" si="0"/>
        <v>115</v>
      </c>
    </row>
    <row r="56" spans="2:16" s="14" customFormat="1" ht="28.5" customHeight="1" x14ac:dyDescent="0.2">
      <c r="B56" s="11">
        <v>324</v>
      </c>
      <c r="C56" s="53" t="s">
        <v>30</v>
      </c>
      <c r="D56" s="39" t="s">
        <v>501</v>
      </c>
      <c r="E56" s="20" t="s">
        <v>6</v>
      </c>
      <c r="F56" s="13"/>
      <c r="G56" s="21"/>
      <c r="H56" s="21"/>
      <c r="I56" s="21"/>
      <c r="J56" s="43">
        <v>113.4</v>
      </c>
      <c r="K56" s="13"/>
      <c r="L56" s="13"/>
      <c r="M56" s="13"/>
      <c r="N56" s="13"/>
      <c r="P56" s="15">
        <f t="shared" si="0"/>
        <v>113.4</v>
      </c>
    </row>
    <row r="57" spans="2:16" s="14" customFormat="1" ht="28.5" customHeight="1" x14ac:dyDescent="0.2">
      <c r="B57" s="11">
        <v>46</v>
      </c>
      <c r="C57" s="53" t="s">
        <v>142</v>
      </c>
      <c r="D57" s="39" t="s">
        <v>35</v>
      </c>
      <c r="E57" s="20" t="s">
        <v>6</v>
      </c>
      <c r="F57" s="13"/>
      <c r="G57" s="21"/>
      <c r="H57" s="43">
        <v>111.5</v>
      </c>
      <c r="I57" s="43"/>
      <c r="J57" s="43"/>
      <c r="K57" s="13"/>
      <c r="L57" s="13"/>
      <c r="M57" s="13"/>
      <c r="N57" s="13"/>
      <c r="P57" s="15">
        <f t="shared" si="0"/>
        <v>111.5</v>
      </c>
    </row>
    <row r="58" spans="2:16" s="14" customFormat="1" ht="28.5" customHeight="1" x14ac:dyDescent="0.2">
      <c r="B58" s="11">
        <v>47</v>
      </c>
      <c r="C58" s="53" t="s">
        <v>201</v>
      </c>
      <c r="D58" s="39" t="s">
        <v>38</v>
      </c>
      <c r="E58" s="20" t="s">
        <v>6</v>
      </c>
      <c r="F58" s="13"/>
      <c r="G58" s="21"/>
      <c r="H58" s="43">
        <v>108.5</v>
      </c>
      <c r="I58" s="43"/>
      <c r="J58" s="43"/>
      <c r="K58" s="13"/>
      <c r="L58" s="13"/>
      <c r="M58" s="13"/>
      <c r="N58" s="13"/>
      <c r="P58" s="15">
        <f t="shared" si="0"/>
        <v>108.5</v>
      </c>
    </row>
    <row r="59" spans="2:16" s="14" customFormat="1" ht="28.5" customHeight="1" x14ac:dyDescent="0.2">
      <c r="B59" s="11">
        <v>48</v>
      </c>
      <c r="C59" s="53" t="s">
        <v>205</v>
      </c>
      <c r="D59" s="39" t="s">
        <v>236</v>
      </c>
      <c r="E59" s="20" t="s">
        <v>6</v>
      </c>
      <c r="F59" s="13"/>
      <c r="G59" s="21"/>
      <c r="H59" s="43">
        <v>104.5</v>
      </c>
      <c r="I59" s="43"/>
      <c r="J59" s="43"/>
      <c r="K59" s="13"/>
      <c r="L59" s="13"/>
      <c r="M59" s="13"/>
      <c r="N59" s="13"/>
      <c r="P59" s="15">
        <f t="shared" si="0"/>
        <v>104.5</v>
      </c>
    </row>
    <row r="60" spans="2:16" s="14" customFormat="1" ht="28.5" customHeight="1" x14ac:dyDescent="0.2">
      <c r="B60" s="11">
        <v>49</v>
      </c>
      <c r="C60" s="53" t="s">
        <v>214</v>
      </c>
      <c r="D60" s="39" t="s">
        <v>298</v>
      </c>
      <c r="E60" s="20" t="s">
        <v>6</v>
      </c>
      <c r="F60" s="13"/>
      <c r="G60" s="21"/>
      <c r="H60" s="43">
        <v>104</v>
      </c>
      <c r="I60" s="43"/>
      <c r="J60" s="43"/>
      <c r="K60" s="13"/>
      <c r="L60" s="13"/>
      <c r="M60" s="13"/>
      <c r="N60" s="13"/>
      <c r="P60" s="15">
        <f t="shared" si="0"/>
        <v>104</v>
      </c>
    </row>
    <row r="61" spans="2:16" s="14" customFormat="1" ht="28.5" customHeight="1" x14ac:dyDescent="0.2">
      <c r="B61" s="11">
        <v>50</v>
      </c>
      <c r="C61" s="53" t="s">
        <v>142</v>
      </c>
      <c r="D61" s="39" t="s">
        <v>32</v>
      </c>
      <c r="E61" s="20" t="s">
        <v>6</v>
      </c>
      <c r="F61" s="13"/>
      <c r="G61" s="21"/>
      <c r="H61" s="43">
        <v>103.5</v>
      </c>
      <c r="I61" s="43"/>
      <c r="J61" s="43"/>
      <c r="K61" s="13"/>
      <c r="L61" s="13"/>
      <c r="M61" s="13"/>
      <c r="N61" s="13"/>
      <c r="P61" s="15">
        <f t="shared" si="0"/>
        <v>103.5</v>
      </c>
    </row>
    <row r="62" spans="2:16" s="14" customFormat="1" ht="28.5" customHeight="1" x14ac:dyDescent="0.2">
      <c r="B62" s="11">
        <v>51</v>
      </c>
      <c r="C62" s="53" t="s">
        <v>210</v>
      </c>
      <c r="D62" s="39" t="s">
        <v>31</v>
      </c>
      <c r="E62" s="20" t="s">
        <v>6</v>
      </c>
      <c r="F62" s="13"/>
      <c r="G62" s="21"/>
      <c r="H62" s="43">
        <v>103.5</v>
      </c>
      <c r="I62" s="43"/>
      <c r="J62" s="43"/>
      <c r="K62" s="13"/>
      <c r="L62" s="13"/>
      <c r="M62" s="13"/>
      <c r="N62" s="13"/>
      <c r="P62" s="15">
        <f t="shared" si="0"/>
        <v>103.5</v>
      </c>
    </row>
    <row r="63" spans="2:16" s="14" customFormat="1" ht="28.5" customHeight="1" x14ac:dyDescent="0.2">
      <c r="B63" s="11">
        <v>338</v>
      </c>
      <c r="C63" s="53" t="s">
        <v>64</v>
      </c>
      <c r="D63" s="39" t="s">
        <v>795</v>
      </c>
      <c r="E63" s="20" t="s">
        <v>6</v>
      </c>
      <c r="F63" s="13"/>
      <c r="G63" s="21"/>
      <c r="H63" s="21"/>
      <c r="I63" s="21"/>
      <c r="J63" s="43">
        <v>101.5</v>
      </c>
      <c r="K63" s="13"/>
      <c r="L63" s="13"/>
      <c r="M63" s="13"/>
      <c r="N63" s="13"/>
      <c r="P63" s="15">
        <f t="shared" si="0"/>
        <v>101.5</v>
      </c>
    </row>
    <row r="64" spans="2:16" s="14" customFormat="1" ht="28.5" customHeight="1" x14ac:dyDescent="0.2">
      <c r="B64" s="11">
        <v>52</v>
      </c>
      <c r="C64" s="53" t="s">
        <v>177</v>
      </c>
      <c r="D64" s="39" t="s">
        <v>22</v>
      </c>
      <c r="E64" s="20" t="s">
        <v>6</v>
      </c>
      <c r="F64" s="13"/>
      <c r="G64" s="43">
        <v>101</v>
      </c>
      <c r="H64" s="43"/>
      <c r="I64" s="43"/>
      <c r="J64" s="43"/>
      <c r="K64" s="13"/>
      <c r="L64" s="13"/>
      <c r="M64" s="13"/>
      <c r="N64" s="13"/>
      <c r="P64" s="15">
        <f t="shared" si="0"/>
        <v>101</v>
      </c>
    </row>
    <row r="65" spans="2:16" s="14" customFormat="1" ht="28.5" customHeight="1" x14ac:dyDescent="0.2">
      <c r="B65" s="11">
        <v>55</v>
      </c>
      <c r="C65" s="61" t="s">
        <v>101</v>
      </c>
      <c r="D65" s="63" t="s">
        <v>533</v>
      </c>
      <c r="E65" s="20" t="s">
        <v>6</v>
      </c>
      <c r="F65" s="13"/>
      <c r="G65" s="21"/>
      <c r="H65" s="43"/>
      <c r="I65" s="43">
        <v>100</v>
      </c>
      <c r="J65" s="43"/>
      <c r="K65" s="13"/>
      <c r="L65" s="13"/>
      <c r="M65" s="13"/>
      <c r="N65" s="13"/>
      <c r="P65" s="15">
        <f t="shared" si="0"/>
        <v>100</v>
      </c>
    </row>
    <row r="66" spans="2:16" s="14" customFormat="1" ht="28.5" customHeight="1" x14ac:dyDescent="0.2">
      <c r="B66" s="11">
        <v>56</v>
      </c>
      <c r="C66" s="61" t="s">
        <v>7</v>
      </c>
      <c r="D66" s="63" t="s">
        <v>517</v>
      </c>
      <c r="E66" s="20" t="s">
        <v>6</v>
      </c>
      <c r="F66" s="13"/>
      <c r="G66" s="21"/>
      <c r="H66" s="21"/>
      <c r="I66" s="43">
        <v>100</v>
      </c>
      <c r="J66" s="43"/>
      <c r="K66" s="13"/>
      <c r="L66" s="13"/>
      <c r="M66" s="13"/>
      <c r="N66" s="13"/>
      <c r="P66" s="15">
        <f t="shared" si="0"/>
        <v>100</v>
      </c>
    </row>
    <row r="67" spans="2:16" s="14" customFormat="1" ht="28.5" customHeight="1" x14ac:dyDescent="0.2">
      <c r="B67" s="11">
        <v>53</v>
      </c>
      <c r="C67" s="53" t="s">
        <v>142</v>
      </c>
      <c r="D67" s="39" t="s">
        <v>281</v>
      </c>
      <c r="E67" s="20" t="s">
        <v>6</v>
      </c>
      <c r="F67" s="13"/>
      <c r="G67" s="21"/>
      <c r="H67" s="43">
        <v>100</v>
      </c>
      <c r="I67" s="43"/>
      <c r="J67" s="43"/>
      <c r="K67" s="13"/>
      <c r="L67" s="13"/>
      <c r="M67" s="13"/>
      <c r="N67" s="13"/>
      <c r="P67" s="15">
        <f t="shared" si="0"/>
        <v>100</v>
      </c>
    </row>
    <row r="68" spans="2:16" s="14" customFormat="1" ht="28.5" customHeight="1" x14ac:dyDescent="0.2">
      <c r="B68" s="11">
        <v>54</v>
      </c>
      <c r="C68" s="53" t="s">
        <v>43</v>
      </c>
      <c r="D68" s="39" t="s">
        <v>251</v>
      </c>
      <c r="E68" s="20" t="s">
        <v>6</v>
      </c>
      <c r="F68" s="13"/>
      <c r="G68" s="21"/>
      <c r="H68" s="43">
        <v>100</v>
      </c>
      <c r="I68" s="43"/>
      <c r="J68" s="43"/>
      <c r="K68" s="13"/>
      <c r="L68" s="13"/>
      <c r="M68" s="13"/>
      <c r="N68" s="13"/>
      <c r="P68" s="15">
        <f t="shared" si="0"/>
        <v>100</v>
      </c>
    </row>
    <row r="69" spans="2:16" s="14" customFormat="1" ht="28.5" customHeight="1" x14ac:dyDescent="0.2">
      <c r="B69" s="11">
        <v>57</v>
      </c>
      <c r="C69" s="62" t="s">
        <v>64</v>
      </c>
      <c r="D69" s="63" t="s">
        <v>567</v>
      </c>
      <c r="E69" s="20" t="s">
        <v>6</v>
      </c>
      <c r="F69" s="13"/>
      <c r="G69" s="21"/>
      <c r="H69" s="21"/>
      <c r="I69" s="43">
        <v>100</v>
      </c>
      <c r="J69" s="43"/>
      <c r="K69" s="13"/>
      <c r="L69" s="13"/>
      <c r="M69" s="13"/>
      <c r="N69" s="13"/>
      <c r="P69" s="15">
        <f t="shared" si="0"/>
        <v>100</v>
      </c>
    </row>
    <row r="70" spans="2:16" s="14" customFormat="1" ht="28.5" customHeight="1" x14ac:dyDescent="0.2">
      <c r="B70" s="11">
        <v>343</v>
      </c>
      <c r="C70" s="53" t="s">
        <v>584</v>
      </c>
      <c r="D70" s="39" t="s">
        <v>763</v>
      </c>
      <c r="E70" s="20" t="s">
        <v>6</v>
      </c>
      <c r="F70" s="13"/>
      <c r="G70" s="21"/>
      <c r="H70" s="21"/>
      <c r="I70" s="21"/>
      <c r="J70" s="43">
        <v>100</v>
      </c>
      <c r="K70" s="13"/>
      <c r="L70" s="13"/>
      <c r="M70" s="13"/>
      <c r="N70" s="13"/>
      <c r="P70" s="15">
        <f t="shared" ref="P70:P133" si="1">IF(N70&gt;0,SUM(F70:N70),SUM(G70:N70))</f>
        <v>100</v>
      </c>
    </row>
    <row r="71" spans="2:16" s="14" customFormat="1" ht="28.5" customHeight="1" x14ac:dyDescent="0.2">
      <c r="B71" s="11">
        <v>58</v>
      </c>
      <c r="C71" s="53" t="s">
        <v>201</v>
      </c>
      <c r="D71" s="39" t="s">
        <v>46</v>
      </c>
      <c r="E71" s="20" t="s">
        <v>6</v>
      </c>
      <c r="F71" s="13"/>
      <c r="G71" s="21"/>
      <c r="H71" s="43">
        <v>94.5</v>
      </c>
      <c r="I71" s="43"/>
      <c r="J71" s="43"/>
      <c r="K71" s="13"/>
      <c r="L71" s="13"/>
      <c r="M71" s="13"/>
      <c r="N71" s="13"/>
      <c r="P71" s="15">
        <f t="shared" si="1"/>
        <v>94.5</v>
      </c>
    </row>
    <row r="72" spans="2:16" s="14" customFormat="1" ht="28.5" customHeight="1" x14ac:dyDescent="0.2">
      <c r="B72" s="11">
        <v>59</v>
      </c>
      <c r="C72" s="62" t="s">
        <v>13</v>
      </c>
      <c r="D72" s="63" t="s">
        <v>493</v>
      </c>
      <c r="E72" s="20" t="s">
        <v>6</v>
      </c>
      <c r="F72" s="13"/>
      <c r="G72" s="21"/>
      <c r="H72" s="21"/>
      <c r="I72" s="43">
        <v>91</v>
      </c>
      <c r="J72" s="43"/>
      <c r="K72" s="13"/>
      <c r="L72" s="13"/>
      <c r="M72" s="13"/>
      <c r="N72" s="13"/>
      <c r="P72" s="15">
        <f t="shared" si="1"/>
        <v>91</v>
      </c>
    </row>
    <row r="73" spans="2:16" s="14" customFormat="1" ht="28.5" customHeight="1" x14ac:dyDescent="0.2">
      <c r="B73" s="11">
        <v>318</v>
      </c>
      <c r="C73" s="53" t="s">
        <v>742</v>
      </c>
      <c r="D73" s="39" t="s">
        <v>802</v>
      </c>
      <c r="E73" s="20" t="s">
        <v>6</v>
      </c>
      <c r="F73" s="13"/>
      <c r="G73" s="21"/>
      <c r="H73" s="21"/>
      <c r="I73" s="21"/>
      <c r="J73" s="43">
        <v>86.5</v>
      </c>
      <c r="K73" s="13"/>
      <c r="L73" s="13"/>
      <c r="M73" s="13"/>
      <c r="N73" s="13"/>
      <c r="P73" s="15">
        <f t="shared" si="1"/>
        <v>86.5</v>
      </c>
    </row>
    <row r="74" spans="2:16" s="14" customFormat="1" ht="28.5" customHeight="1" x14ac:dyDescent="0.2">
      <c r="B74" s="11">
        <v>61</v>
      </c>
      <c r="C74" s="53" t="s">
        <v>7</v>
      </c>
      <c r="D74" s="39" t="s">
        <v>186</v>
      </c>
      <c r="E74" s="20" t="s">
        <v>6</v>
      </c>
      <c r="F74" s="13"/>
      <c r="G74" s="43">
        <v>84</v>
      </c>
      <c r="H74" s="43"/>
      <c r="I74" s="43"/>
      <c r="J74" s="43"/>
      <c r="K74" s="13"/>
      <c r="L74" s="13"/>
      <c r="M74" s="13"/>
      <c r="N74" s="13"/>
      <c r="P74" s="15">
        <f t="shared" si="1"/>
        <v>84</v>
      </c>
    </row>
    <row r="75" spans="2:16" s="14" customFormat="1" ht="28.5" customHeight="1" x14ac:dyDescent="0.2">
      <c r="B75" s="11">
        <v>62</v>
      </c>
      <c r="C75" s="62" t="s">
        <v>13</v>
      </c>
      <c r="D75" s="63" t="s">
        <v>492</v>
      </c>
      <c r="E75" s="20" t="s">
        <v>6</v>
      </c>
      <c r="F75" s="13"/>
      <c r="G75" s="21"/>
      <c r="H75" s="21"/>
      <c r="I75" s="43">
        <v>82</v>
      </c>
      <c r="J75" s="43"/>
      <c r="K75" s="13"/>
      <c r="L75" s="13"/>
      <c r="M75" s="13"/>
      <c r="N75" s="13"/>
      <c r="P75" s="15">
        <f t="shared" si="1"/>
        <v>82</v>
      </c>
    </row>
    <row r="76" spans="2:16" s="14" customFormat="1" ht="28.5" customHeight="1" x14ac:dyDescent="0.2">
      <c r="B76" s="11">
        <v>334</v>
      </c>
      <c r="C76" s="53" t="s">
        <v>742</v>
      </c>
      <c r="D76" s="39" t="s">
        <v>805</v>
      </c>
      <c r="E76" s="20" t="s">
        <v>6</v>
      </c>
      <c r="F76" s="13"/>
      <c r="G76" s="21"/>
      <c r="H76" s="21"/>
      <c r="I76" s="21"/>
      <c r="J76" s="43">
        <v>82</v>
      </c>
      <c r="K76" s="13"/>
      <c r="L76" s="13"/>
      <c r="M76" s="13"/>
      <c r="N76" s="13"/>
      <c r="P76" s="15">
        <f t="shared" si="1"/>
        <v>82</v>
      </c>
    </row>
    <row r="77" spans="2:16" s="14" customFormat="1" ht="28.5" customHeight="1" x14ac:dyDescent="0.2">
      <c r="B77" s="11">
        <v>63</v>
      </c>
      <c r="C77" s="62" t="s">
        <v>319</v>
      </c>
      <c r="D77" s="63" t="s">
        <v>451</v>
      </c>
      <c r="E77" s="20" t="s">
        <v>6</v>
      </c>
      <c r="F77" s="13"/>
      <c r="G77" s="21"/>
      <c r="H77" s="43"/>
      <c r="I77" s="43">
        <v>77.5</v>
      </c>
      <c r="J77" s="43"/>
      <c r="K77" s="13"/>
      <c r="L77" s="13"/>
      <c r="M77" s="13"/>
      <c r="N77" s="13"/>
      <c r="P77" s="15">
        <f t="shared" si="1"/>
        <v>77.5</v>
      </c>
    </row>
    <row r="78" spans="2:16" s="14" customFormat="1" ht="28.5" customHeight="1" x14ac:dyDescent="0.2">
      <c r="B78" s="11">
        <v>64</v>
      </c>
      <c r="C78" s="53" t="s">
        <v>142</v>
      </c>
      <c r="D78" s="39" t="s">
        <v>44</v>
      </c>
      <c r="E78" s="20" t="s">
        <v>6</v>
      </c>
      <c r="F78" s="13"/>
      <c r="G78" s="21"/>
      <c r="H78" s="43">
        <v>76</v>
      </c>
      <c r="I78" s="43"/>
      <c r="J78" s="43"/>
      <c r="K78" s="19"/>
      <c r="L78" s="19"/>
      <c r="M78" s="13"/>
      <c r="N78" s="13"/>
      <c r="P78" s="15">
        <f t="shared" si="1"/>
        <v>76</v>
      </c>
    </row>
    <row r="79" spans="2:16" s="14" customFormat="1" ht="28.5" customHeight="1" x14ac:dyDescent="0.2">
      <c r="B79" s="11">
        <v>65</v>
      </c>
      <c r="C79" s="53" t="s">
        <v>43</v>
      </c>
      <c r="D79" s="39" t="s">
        <v>250</v>
      </c>
      <c r="E79" s="20" t="s">
        <v>6</v>
      </c>
      <c r="F79" s="13"/>
      <c r="G79" s="21"/>
      <c r="H79" s="43">
        <v>75</v>
      </c>
      <c r="I79" s="43"/>
      <c r="J79" s="43"/>
      <c r="K79" s="13"/>
      <c r="L79" s="13"/>
      <c r="M79" s="13"/>
      <c r="N79" s="13"/>
      <c r="P79" s="15">
        <f t="shared" si="1"/>
        <v>75</v>
      </c>
    </row>
    <row r="80" spans="2:16" s="14" customFormat="1" ht="28.5" customHeight="1" x14ac:dyDescent="0.2">
      <c r="B80" s="11">
        <v>66</v>
      </c>
      <c r="C80" s="53" t="s">
        <v>143</v>
      </c>
      <c r="D80" s="39" t="s">
        <v>257</v>
      </c>
      <c r="E80" s="20" t="s">
        <v>6</v>
      </c>
      <c r="F80" s="13"/>
      <c r="G80" s="21"/>
      <c r="H80" s="43">
        <v>75</v>
      </c>
      <c r="I80" s="43"/>
      <c r="J80" s="43"/>
      <c r="K80" s="13"/>
      <c r="L80" s="13"/>
      <c r="M80" s="13"/>
      <c r="N80" s="13"/>
      <c r="P80" s="15">
        <f t="shared" si="1"/>
        <v>75</v>
      </c>
    </row>
    <row r="81" spans="2:16" s="14" customFormat="1" ht="28.5" customHeight="1" x14ac:dyDescent="0.2">
      <c r="B81" s="11">
        <v>67</v>
      </c>
      <c r="C81" s="53" t="s">
        <v>43</v>
      </c>
      <c r="D81" s="39" t="s">
        <v>252</v>
      </c>
      <c r="E81" s="20" t="s">
        <v>6</v>
      </c>
      <c r="F81" s="13"/>
      <c r="G81" s="21"/>
      <c r="H81" s="43">
        <v>75</v>
      </c>
      <c r="I81" s="43"/>
      <c r="J81" s="43"/>
      <c r="K81" s="13"/>
      <c r="L81" s="13"/>
      <c r="M81" s="13"/>
      <c r="N81" s="13"/>
      <c r="P81" s="15">
        <f t="shared" si="1"/>
        <v>75</v>
      </c>
    </row>
    <row r="82" spans="2:16" s="14" customFormat="1" ht="28.5" customHeight="1" x14ac:dyDescent="0.2">
      <c r="B82" s="11">
        <v>73</v>
      </c>
      <c r="C82" s="62" t="s">
        <v>308</v>
      </c>
      <c r="D82" s="63" t="s">
        <v>447</v>
      </c>
      <c r="E82" s="20" t="s">
        <v>6</v>
      </c>
      <c r="F82" s="13"/>
      <c r="G82" s="21"/>
      <c r="H82" s="21"/>
      <c r="I82" s="43">
        <v>75</v>
      </c>
      <c r="J82" s="43"/>
      <c r="K82" s="13"/>
      <c r="L82" s="13"/>
      <c r="M82" s="13"/>
      <c r="N82" s="13"/>
      <c r="P82" s="15">
        <f t="shared" si="1"/>
        <v>75</v>
      </c>
    </row>
    <row r="83" spans="2:16" s="14" customFormat="1" ht="28.5" customHeight="1" x14ac:dyDescent="0.2">
      <c r="B83" s="11">
        <v>68</v>
      </c>
      <c r="C83" s="53" t="s">
        <v>205</v>
      </c>
      <c r="D83" s="39" t="s">
        <v>233</v>
      </c>
      <c r="E83" s="20" t="s">
        <v>6</v>
      </c>
      <c r="F83" s="13"/>
      <c r="G83" s="21"/>
      <c r="H83" s="43">
        <v>75</v>
      </c>
      <c r="I83" s="43"/>
      <c r="J83" s="43"/>
      <c r="K83" s="13"/>
      <c r="L83" s="13"/>
      <c r="M83" s="13"/>
      <c r="N83" s="13"/>
      <c r="P83" s="15">
        <f t="shared" si="1"/>
        <v>75</v>
      </c>
    </row>
    <row r="84" spans="2:16" s="14" customFormat="1" ht="28.5" customHeight="1" x14ac:dyDescent="0.2">
      <c r="B84" s="11">
        <v>75</v>
      </c>
      <c r="C84" s="62" t="s">
        <v>308</v>
      </c>
      <c r="D84" s="63" t="s">
        <v>448</v>
      </c>
      <c r="E84" s="20" t="s">
        <v>6</v>
      </c>
      <c r="F84" s="13"/>
      <c r="G84" s="21"/>
      <c r="H84" s="21"/>
      <c r="I84" s="43">
        <v>75</v>
      </c>
      <c r="J84" s="43"/>
      <c r="K84" s="13"/>
      <c r="L84" s="13"/>
      <c r="M84" s="13"/>
      <c r="N84" s="13"/>
      <c r="P84" s="15">
        <f t="shared" si="1"/>
        <v>75</v>
      </c>
    </row>
    <row r="85" spans="2:16" s="14" customFormat="1" ht="28.5" customHeight="1" x14ac:dyDescent="0.2">
      <c r="B85" s="11">
        <v>76</v>
      </c>
      <c r="C85" s="62" t="s">
        <v>13</v>
      </c>
      <c r="D85" s="63" t="s">
        <v>489</v>
      </c>
      <c r="E85" s="20" t="s">
        <v>6</v>
      </c>
      <c r="F85" s="13"/>
      <c r="G85" s="21"/>
      <c r="H85" s="21"/>
      <c r="I85" s="43">
        <v>75</v>
      </c>
      <c r="J85" s="43"/>
      <c r="K85" s="13"/>
      <c r="L85" s="13"/>
      <c r="M85" s="13"/>
      <c r="N85" s="13"/>
      <c r="P85" s="15">
        <f t="shared" si="1"/>
        <v>75</v>
      </c>
    </row>
    <row r="86" spans="2:16" s="14" customFormat="1" ht="28.5" customHeight="1" x14ac:dyDescent="0.2">
      <c r="B86" s="11">
        <v>69</v>
      </c>
      <c r="C86" s="53" t="s">
        <v>210</v>
      </c>
      <c r="D86" s="39" t="s">
        <v>270</v>
      </c>
      <c r="E86" s="20" t="s">
        <v>6</v>
      </c>
      <c r="F86" s="13"/>
      <c r="G86" s="21"/>
      <c r="H86" s="43">
        <v>75</v>
      </c>
      <c r="I86" s="43"/>
      <c r="J86" s="43"/>
      <c r="K86" s="13"/>
      <c r="L86" s="13"/>
      <c r="M86" s="13"/>
      <c r="N86" s="13"/>
      <c r="P86" s="15">
        <f t="shared" si="1"/>
        <v>75</v>
      </c>
    </row>
    <row r="87" spans="2:16" s="14" customFormat="1" ht="28.5" customHeight="1" x14ac:dyDescent="0.2">
      <c r="B87" s="11">
        <v>70</v>
      </c>
      <c r="C87" s="53" t="s">
        <v>201</v>
      </c>
      <c r="D87" s="39" t="s">
        <v>223</v>
      </c>
      <c r="E87" s="20" t="s">
        <v>6</v>
      </c>
      <c r="F87" s="13"/>
      <c r="G87" s="21"/>
      <c r="H87" s="43">
        <v>75</v>
      </c>
      <c r="I87" s="43"/>
      <c r="J87" s="43"/>
      <c r="K87" s="13"/>
      <c r="L87" s="13"/>
      <c r="M87" s="13"/>
      <c r="N87" s="13"/>
      <c r="P87" s="15">
        <f t="shared" si="1"/>
        <v>75</v>
      </c>
    </row>
    <row r="88" spans="2:16" s="14" customFormat="1" ht="28.5" customHeight="1" x14ac:dyDescent="0.2">
      <c r="B88" s="11">
        <v>71</v>
      </c>
      <c r="C88" s="53" t="s">
        <v>215</v>
      </c>
      <c r="D88" s="39" t="s">
        <v>303</v>
      </c>
      <c r="E88" s="20" t="s">
        <v>6</v>
      </c>
      <c r="F88" s="13"/>
      <c r="G88" s="21"/>
      <c r="H88" s="43">
        <v>75</v>
      </c>
      <c r="I88" s="43"/>
      <c r="J88" s="43"/>
      <c r="K88" s="13"/>
      <c r="L88" s="13"/>
      <c r="M88" s="13"/>
      <c r="N88" s="13"/>
      <c r="P88" s="15">
        <f t="shared" si="1"/>
        <v>75</v>
      </c>
    </row>
    <row r="89" spans="2:16" s="14" customFormat="1" ht="28.5" customHeight="1" x14ac:dyDescent="0.2">
      <c r="B89" s="11">
        <v>72</v>
      </c>
      <c r="C89" s="53" t="s">
        <v>43</v>
      </c>
      <c r="D89" s="39" t="s">
        <v>42</v>
      </c>
      <c r="E89" s="20" t="s">
        <v>6</v>
      </c>
      <c r="F89" s="13"/>
      <c r="G89" s="21"/>
      <c r="H89" s="43">
        <v>75</v>
      </c>
      <c r="I89" s="43"/>
      <c r="J89" s="43"/>
      <c r="K89" s="13"/>
      <c r="L89" s="13"/>
      <c r="M89" s="13"/>
      <c r="N89" s="13"/>
      <c r="P89" s="15">
        <f t="shared" si="1"/>
        <v>75</v>
      </c>
    </row>
    <row r="90" spans="2:16" s="14" customFormat="1" ht="28.5" customHeight="1" x14ac:dyDescent="0.2">
      <c r="B90" s="11">
        <v>77</v>
      </c>
      <c r="C90" s="62" t="s">
        <v>64</v>
      </c>
      <c r="D90" s="63" t="s">
        <v>561</v>
      </c>
      <c r="E90" s="20" t="s">
        <v>6</v>
      </c>
      <c r="F90" s="13"/>
      <c r="G90" s="21"/>
      <c r="H90" s="21"/>
      <c r="I90" s="43">
        <v>75</v>
      </c>
      <c r="J90" s="43"/>
      <c r="K90" s="13"/>
      <c r="L90" s="13"/>
      <c r="M90" s="13"/>
      <c r="N90" s="13"/>
      <c r="P90" s="15">
        <f t="shared" si="1"/>
        <v>75</v>
      </c>
    </row>
    <row r="91" spans="2:16" s="14" customFormat="1" ht="28.5" customHeight="1" x14ac:dyDescent="0.2">
      <c r="B91" s="11">
        <v>318</v>
      </c>
      <c r="C91" s="53" t="s">
        <v>667</v>
      </c>
      <c r="D91" s="39" t="s">
        <v>780</v>
      </c>
      <c r="E91" s="20" t="s">
        <v>6</v>
      </c>
      <c r="F91" s="13"/>
      <c r="G91" s="21"/>
      <c r="H91" s="21"/>
      <c r="I91" s="21"/>
      <c r="J91" s="43">
        <v>75</v>
      </c>
      <c r="K91" s="13"/>
      <c r="L91" s="13"/>
      <c r="M91" s="13"/>
      <c r="N91" s="13"/>
      <c r="P91" s="15">
        <f t="shared" si="1"/>
        <v>75</v>
      </c>
    </row>
    <row r="92" spans="2:16" s="14" customFormat="1" ht="28.5" customHeight="1" x14ac:dyDescent="0.2">
      <c r="B92" s="11">
        <v>330</v>
      </c>
      <c r="C92" s="53" t="s">
        <v>667</v>
      </c>
      <c r="D92" s="39" t="s">
        <v>782</v>
      </c>
      <c r="E92" s="20" t="s">
        <v>6</v>
      </c>
      <c r="F92" s="13"/>
      <c r="G92" s="21"/>
      <c r="H92" s="21"/>
      <c r="I92" s="21"/>
      <c r="J92" s="43">
        <v>75</v>
      </c>
      <c r="K92" s="13"/>
      <c r="L92" s="13"/>
      <c r="M92" s="13"/>
      <c r="N92" s="13"/>
      <c r="P92" s="15">
        <f t="shared" si="1"/>
        <v>75</v>
      </c>
    </row>
    <row r="93" spans="2:16" s="14" customFormat="1" ht="28.5" customHeight="1" x14ac:dyDescent="0.2">
      <c r="B93" s="11">
        <v>338</v>
      </c>
      <c r="C93" s="53" t="s">
        <v>617</v>
      </c>
      <c r="D93" s="39" t="s">
        <v>773</v>
      </c>
      <c r="E93" s="20" t="s">
        <v>6</v>
      </c>
      <c r="F93" s="13"/>
      <c r="G93" s="21"/>
      <c r="H93" s="21"/>
      <c r="I93" s="21"/>
      <c r="J93" s="43">
        <v>75</v>
      </c>
      <c r="K93" s="13"/>
      <c r="L93" s="13"/>
      <c r="M93" s="13"/>
      <c r="N93" s="13"/>
      <c r="P93" s="15">
        <f t="shared" si="1"/>
        <v>75</v>
      </c>
    </row>
    <row r="94" spans="2:16" s="14" customFormat="1" ht="28.5" customHeight="1" x14ac:dyDescent="0.2">
      <c r="B94" s="11">
        <v>78</v>
      </c>
      <c r="C94" s="61" t="s">
        <v>30</v>
      </c>
      <c r="D94" s="63" t="s">
        <v>510</v>
      </c>
      <c r="E94" s="20" t="s">
        <v>6</v>
      </c>
      <c r="F94" s="13"/>
      <c r="G94" s="21"/>
      <c r="H94" s="21"/>
      <c r="I94" s="43">
        <v>74</v>
      </c>
      <c r="J94" s="43"/>
      <c r="K94" s="13"/>
      <c r="L94" s="13"/>
      <c r="M94" s="13"/>
      <c r="N94" s="13"/>
      <c r="P94" s="15">
        <f t="shared" si="1"/>
        <v>74</v>
      </c>
    </row>
    <row r="95" spans="2:16" s="14" customFormat="1" ht="28.5" customHeight="1" x14ac:dyDescent="0.2">
      <c r="B95" s="11">
        <v>79</v>
      </c>
      <c r="C95" s="53" t="s">
        <v>146</v>
      </c>
      <c r="D95" s="39" t="s">
        <v>39</v>
      </c>
      <c r="E95" s="20" t="s">
        <v>6</v>
      </c>
      <c r="F95" s="13"/>
      <c r="G95" s="21"/>
      <c r="H95" s="43">
        <v>66</v>
      </c>
      <c r="I95" s="43"/>
      <c r="J95" s="43"/>
      <c r="K95" s="13"/>
      <c r="L95" s="13"/>
      <c r="M95" s="13"/>
      <c r="N95" s="13"/>
      <c r="P95" s="15">
        <f t="shared" si="1"/>
        <v>66</v>
      </c>
    </row>
    <row r="96" spans="2:16" s="14" customFormat="1" ht="28.5" customHeight="1" x14ac:dyDescent="0.2">
      <c r="B96" s="11">
        <v>80</v>
      </c>
      <c r="C96" s="53" t="s">
        <v>215</v>
      </c>
      <c r="D96" s="39" t="s">
        <v>49</v>
      </c>
      <c r="E96" s="20" t="s">
        <v>6</v>
      </c>
      <c r="F96" s="13"/>
      <c r="G96" s="21"/>
      <c r="H96" s="43">
        <v>63</v>
      </c>
      <c r="I96" s="43"/>
      <c r="J96" s="43"/>
      <c r="K96" s="13"/>
      <c r="L96" s="13"/>
      <c r="M96" s="13"/>
      <c r="N96" s="13"/>
      <c r="P96" s="15">
        <f t="shared" si="1"/>
        <v>63</v>
      </c>
    </row>
    <row r="97" spans="2:16" s="14" customFormat="1" ht="28.5" customHeight="1" x14ac:dyDescent="0.2">
      <c r="B97" s="11">
        <v>320</v>
      </c>
      <c r="C97" s="53" t="s">
        <v>705</v>
      </c>
      <c r="D97" s="39" t="s">
        <v>796</v>
      </c>
      <c r="E97" s="20" t="s">
        <v>6</v>
      </c>
      <c r="F97" s="13"/>
      <c r="G97" s="21"/>
      <c r="H97" s="21"/>
      <c r="I97" s="21"/>
      <c r="J97" s="43">
        <v>63</v>
      </c>
      <c r="K97" s="13"/>
      <c r="L97" s="13"/>
      <c r="M97" s="13"/>
      <c r="N97" s="13"/>
      <c r="P97" s="15">
        <f t="shared" si="1"/>
        <v>63</v>
      </c>
    </row>
    <row r="98" spans="2:16" s="14" customFormat="1" ht="28.5" customHeight="1" x14ac:dyDescent="0.2">
      <c r="B98" s="11">
        <v>81</v>
      </c>
      <c r="C98" s="53" t="s">
        <v>201</v>
      </c>
      <c r="D98" s="39" t="s">
        <v>37</v>
      </c>
      <c r="E98" s="20" t="s">
        <v>6</v>
      </c>
      <c r="F98" s="13"/>
      <c r="G98" s="21"/>
      <c r="H98" s="43">
        <v>62</v>
      </c>
      <c r="I98" s="43"/>
      <c r="J98" s="43"/>
      <c r="K98" s="13"/>
      <c r="L98" s="13"/>
      <c r="M98" s="13"/>
      <c r="N98" s="13"/>
      <c r="P98" s="15">
        <f t="shared" si="1"/>
        <v>62</v>
      </c>
    </row>
    <row r="99" spans="2:16" s="14" customFormat="1" ht="28.5" customHeight="1" x14ac:dyDescent="0.2">
      <c r="B99" s="11">
        <v>95</v>
      </c>
      <c r="C99" s="62" t="s">
        <v>167</v>
      </c>
      <c r="D99" s="63" t="s">
        <v>464</v>
      </c>
      <c r="E99" s="20" t="s">
        <v>6</v>
      </c>
      <c r="F99" s="13"/>
      <c r="G99" s="21"/>
      <c r="H99" s="43"/>
      <c r="I99" s="43">
        <v>25</v>
      </c>
      <c r="J99" s="43">
        <v>29.5</v>
      </c>
      <c r="K99" s="13"/>
      <c r="L99" s="13"/>
      <c r="M99" s="13"/>
      <c r="N99" s="13"/>
      <c r="P99" s="15">
        <f t="shared" si="1"/>
        <v>54.5</v>
      </c>
    </row>
    <row r="100" spans="2:16" s="14" customFormat="1" ht="28.5" customHeight="1" x14ac:dyDescent="0.2">
      <c r="B100" s="11">
        <v>82</v>
      </c>
      <c r="C100" s="62" t="s">
        <v>64</v>
      </c>
      <c r="D100" s="63" t="s">
        <v>557</v>
      </c>
      <c r="E100" s="20" t="s">
        <v>6</v>
      </c>
      <c r="F100" s="13"/>
      <c r="G100" s="21"/>
      <c r="H100" s="21"/>
      <c r="I100" s="43">
        <v>52</v>
      </c>
      <c r="J100" s="43"/>
      <c r="K100" s="13"/>
      <c r="L100" s="13"/>
      <c r="M100" s="13"/>
      <c r="N100" s="13"/>
      <c r="P100" s="15">
        <f t="shared" si="1"/>
        <v>52</v>
      </c>
    </row>
    <row r="101" spans="2:16" s="14" customFormat="1" ht="28.5" customHeight="1" x14ac:dyDescent="0.2">
      <c r="B101" s="11">
        <v>83</v>
      </c>
      <c r="C101" s="53" t="s">
        <v>201</v>
      </c>
      <c r="D101" s="39" t="s">
        <v>218</v>
      </c>
      <c r="E101" s="20" t="s">
        <v>6</v>
      </c>
      <c r="F101" s="13"/>
      <c r="G101" s="21"/>
      <c r="H101" s="43">
        <v>50</v>
      </c>
      <c r="I101" s="43"/>
      <c r="J101" s="43"/>
      <c r="K101" s="13"/>
      <c r="L101" s="13"/>
      <c r="M101" s="13"/>
      <c r="N101" s="13"/>
      <c r="P101" s="15">
        <f t="shared" si="1"/>
        <v>50</v>
      </c>
    </row>
    <row r="102" spans="2:16" s="14" customFormat="1" ht="28.5" customHeight="1" x14ac:dyDescent="0.2">
      <c r="B102" s="11">
        <v>84</v>
      </c>
      <c r="C102" s="53" t="s">
        <v>213</v>
      </c>
      <c r="D102" s="39" t="s">
        <v>289</v>
      </c>
      <c r="E102" s="18" t="s">
        <v>6</v>
      </c>
      <c r="F102" s="13"/>
      <c r="G102" s="13"/>
      <c r="H102" s="43">
        <v>50</v>
      </c>
      <c r="I102" s="43"/>
      <c r="J102" s="43"/>
      <c r="K102" s="13"/>
      <c r="L102" s="13"/>
      <c r="M102" s="13"/>
      <c r="N102" s="13"/>
      <c r="P102" s="15">
        <f t="shared" si="1"/>
        <v>50</v>
      </c>
    </row>
    <row r="103" spans="2:16" s="14" customFormat="1" ht="28.5" customHeight="1" x14ac:dyDescent="0.2">
      <c r="B103" s="11">
        <v>85</v>
      </c>
      <c r="C103" s="53" t="s">
        <v>210</v>
      </c>
      <c r="D103" s="39" t="s">
        <v>266</v>
      </c>
      <c r="E103" s="18" t="s">
        <v>6</v>
      </c>
      <c r="F103" s="13"/>
      <c r="G103" s="13"/>
      <c r="H103" s="43">
        <v>50</v>
      </c>
      <c r="I103" s="43"/>
      <c r="J103" s="43"/>
      <c r="K103" s="13"/>
      <c r="L103" s="13"/>
      <c r="M103" s="13"/>
      <c r="N103" s="13"/>
      <c r="P103" s="15">
        <f t="shared" si="1"/>
        <v>50</v>
      </c>
    </row>
    <row r="104" spans="2:16" s="14" customFormat="1" ht="28.5" customHeight="1" x14ac:dyDescent="0.2">
      <c r="B104" s="11">
        <v>86</v>
      </c>
      <c r="C104" s="53" t="s">
        <v>144</v>
      </c>
      <c r="D104" s="39" t="s">
        <v>228</v>
      </c>
      <c r="E104" s="18" t="s">
        <v>6</v>
      </c>
      <c r="F104" s="13"/>
      <c r="G104" s="13"/>
      <c r="H104" s="43">
        <v>50</v>
      </c>
      <c r="I104" s="43"/>
      <c r="J104" s="43"/>
      <c r="K104" s="13"/>
      <c r="L104" s="13"/>
      <c r="M104" s="13"/>
      <c r="N104" s="13"/>
      <c r="P104" s="15">
        <f t="shared" si="1"/>
        <v>50</v>
      </c>
    </row>
    <row r="105" spans="2:16" s="14" customFormat="1" ht="28.5" customHeight="1" x14ac:dyDescent="0.2">
      <c r="B105" s="11">
        <v>87</v>
      </c>
      <c r="C105" s="53" t="s">
        <v>210</v>
      </c>
      <c r="D105" s="39" t="s">
        <v>268</v>
      </c>
      <c r="E105" s="18" t="s">
        <v>6</v>
      </c>
      <c r="F105" s="13"/>
      <c r="G105" s="13"/>
      <c r="H105" s="43">
        <v>50</v>
      </c>
      <c r="I105" s="43"/>
      <c r="J105" s="43"/>
      <c r="K105" s="13"/>
      <c r="L105" s="13"/>
      <c r="M105" s="13"/>
      <c r="N105" s="13"/>
      <c r="P105" s="15">
        <f t="shared" si="1"/>
        <v>50</v>
      </c>
    </row>
    <row r="106" spans="2:16" s="14" customFormat="1" ht="28.5" customHeight="1" x14ac:dyDescent="0.2">
      <c r="B106" s="11">
        <v>88</v>
      </c>
      <c r="C106" s="53" t="s">
        <v>210</v>
      </c>
      <c r="D106" s="39" t="s">
        <v>272</v>
      </c>
      <c r="E106" s="20" t="s">
        <v>6</v>
      </c>
      <c r="F106" s="13"/>
      <c r="G106" s="13"/>
      <c r="H106" s="43">
        <v>50</v>
      </c>
      <c r="I106" s="43"/>
      <c r="J106" s="43"/>
      <c r="K106" s="13"/>
      <c r="L106" s="13"/>
      <c r="M106" s="13"/>
      <c r="N106" s="13"/>
      <c r="P106" s="15">
        <f t="shared" si="1"/>
        <v>50</v>
      </c>
    </row>
    <row r="107" spans="2:16" s="14" customFormat="1" ht="28.5" customHeight="1" x14ac:dyDescent="0.2">
      <c r="B107" s="11">
        <v>89</v>
      </c>
      <c r="C107" s="53" t="s">
        <v>142</v>
      </c>
      <c r="D107" s="39" t="s">
        <v>284</v>
      </c>
      <c r="E107" s="20" t="s">
        <v>6</v>
      </c>
      <c r="F107" s="13"/>
      <c r="G107" s="13"/>
      <c r="H107" s="43">
        <v>50</v>
      </c>
      <c r="I107" s="43"/>
      <c r="J107" s="43"/>
      <c r="K107" s="13"/>
      <c r="L107" s="13"/>
      <c r="M107" s="13"/>
      <c r="N107" s="13"/>
      <c r="P107" s="15">
        <f t="shared" si="1"/>
        <v>50</v>
      </c>
    </row>
    <row r="108" spans="2:16" s="14" customFormat="1" ht="28.5" customHeight="1" x14ac:dyDescent="0.2">
      <c r="B108" s="11">
        <v>90</v>
      </c>
      <c r="C108" s="53" t="s">
        <v>147</v>
      </c>
      <c r="D108" s="39" t="s">
        <v>274</v>
      </c>
      <c r="E108" s="20" t="s">
        <v>6</v>
      </c>
      <c r="F108" s="13"/>
      <c r="G108" s="13"/>
      <c r="H108" s="43">
        <v>50</v>
      </c>
      <c r="I108" s="43"/>
      <c r="J108" s="43"/>
      <c r="K108" s="13"/>
      <c r="L108" s="13"/>
      <c r="M108" s="13"/>
      <c r="N108" s="13"/>
      <c r="P108" s="15">
        <f t="shared" si="1"/>
        <v>50</v>
      </c>
    </row>
    <row r="109" spans="2:16" s="14" customFormat="1" ht="28.5" customHeight="1" x14ac:dyDescent="0.2">
      <c r="B109" s="11">
        <v>91</v>
      </c>
      <c r="C109" s="53" t="s">
        <v>215</v>
      </c>
      <c r="D109" s="39" t="s">
        <v>304</v>
      </c>
      <c r="E109" s="20" t="s">
        <v>6</v>
      </c>
      <c r="F109" s="13"/>
      <c r="G109" s="13"/>
      <c r="H109" s="43">
        <v>50</v>
      </c>
      <c r="I109" s="43"/>
      <c r="J109" s="43"/>
      <c r="K109" s="13"/>
      <c r="L109" s="13"/>
      <c r="M109" s="13"/>
      <c r="N109" s="13"/>
      <c r="P109" s="15">
        <f t="shared" si="1"/>
        <v>50</v>
      </c>
    </row>
    <row r="110" spans="2:16" s="14" customFormat="1" ht="28.5" customHeight="1" x14ac:dyDescent="0.2">
      <c r="B110" s="11">
        <v>92</v>
      </c>
      <c r="C110" s="53" t="s">
        <v>148</v>
      </c>
      <c r="D110" s="39" t="s">
        <v>249</v>
      </c>
      <c r="E110" s="20" t="s">
        <v>6</v>
      </c>
      <c r="F110" s="13"/>
      <c r="G110" s="13"/>
      <c r="H110" s="43">
        <v>50</v>
      </c>
      <c r="I110" s="43"/>
      <c r="J110" s="43"/>
      <c r="K110" s="13"/>
      <c r="L110" s="13"/>
      <c r="M110" s="13"/>
      <c r="N110" s="13"/>
      <c r="P110" s="15">
        <f t="shared" si="1"/>
        <v>50</v>
      </c>
    </row>
    <row r="111" spans="2:16" s="14" customFormat="1" ht="28.5" customHeight="1" x14ac:dyDescent="0.2">
      <c r="B111" s="11">
        <v>93</v>
      </c>
      <c r="C111" s="62" t="s">
        <v>175</v>
      </c>
      <c r="D111" s="63" t="s">
        <v>478</v>
      </c>
      <c r="E111" s="20" t="s">
        <v>6</v>
      </c>
      <c r="F111" s="13"/>
      <c r="G111" s="13"/>
      <c r="H111" s="21"/>
      <c r="I111" s="43">
        <v>50</v>
      </c>
      <c r="J111" s="43"/>
      <c r="K111" s="13"/>
      <c r="L111" s="13"/>
      <c r="M111" s="13"/>
      <c r="N111" s="13"/>
      <c r="P111" s="15">
        <f t="shared" si="1"/>
        <v>50</v>
      </c>
    </row>
    <row r="112" spans="2:16" s="14" customFormat="1" ht="28.5" customHeight="1" x14ac:dyDescent="0.2">
      <c r="B112" s="11">
        <v>322</v>
      </c>
      <c r="C112" s="53" t="s">
        <v>167</v>
      </c>
      <c r="D112" s="39" t="s">
        <v>779</v>
      </c>
      <c r="E112" s="20" t="s">
        <v>6</v>
      </c>
      <c r="F112" s="13"/>
      <c r="G112" s="13"/>
      <c r="H112" s="21"/>
      <c r="I112" s="21"/>
      <c r="J112" s="43">
        <v>50</v>
      </c>
      <c r="K112" s="13"/>
      <c r="L112" s="13"/>
      <c r="M112" s="13"/>
      <c r="N112" s="13"/>
      <c r="P112" s="15">
        <f t="shared" si="1"/>
        <v>50</v>
      </c>
    </row>
    <row r="113" spans="2:16" s="14" customFormat="1" ht="28.5" customHeight="1" x14ac:dyDescent="0.2">
      <c r="B113" s="11">
        <v>342</v>
      </c>
      <c r="C113" s="53" t="s">
        <v>680</v>
      </c>
      <c r="D113" s="39" t="s">
        <v>785</v>
      </c>
      <c r="E113" s="20" t="s">
        <v>6</v>
      </c>
      <c r="F113" s="13"/>
      <c r="G113" s="13"/>
      <c r="H113" s="21"/>
      <c r="I113" s="21"/>
      <c r="J113" s="43">
        <v>50</v>
      </c>
      <c r="K113" s="13"/>
      <c r="L113" s="13"/>
      <c r="M113" s="13"/>
      <c r="N113" s="13"/>
      <c r="P113" s="15">
        <f t="shared" si="1"/>
        <v>50</v>
      </c>
    </row>
    <row r="114" spans="2:16" s="14" customFormat="1" ht="28.5" customHeight="1" x14ac:dyDescent="0.2">
      <c r="B114" s="11">
        <v>336</v>
      </c>
      <c r="C114" s="53" t="s">
        <v>617</v>
      </c>
      <c r="D114" s="39" t="s">
        <v>778</v>
      </c>
      <c r="E114" s="20" t="s">
        <v>6</v>
      </c>
      <c r="F114" s="13"/>
      <c r="G114" s="13"/>
      <c r="H114" s="21"/>
      <c r="I114" s="21"/>
      <c r="J114" s="43">
        <v>50</v>
      </c>
      <c r="K114" s="13"/>
      <c r="L114" s="13"/>
      <c r="M114" s="13"/>
      <c r="N114" s="13"/>
      <c r="P114" s="15">
        <f t="shared" si="1"/>
        <v>50</v>
      </c>
    </row>
    <row r="115" spans="2:16" s="14" customFormat="1" ht="28.5" customHeight="1" x14ac:dyDescent="0.2">
      <c r="B115" s="11">
        <v>94</v>
      </c>
      <c r="C115" s="53" t="s">
        <v>7</v>
      </c>
      <c r="D115" s="39" t="s">
        <v>33</v>
      </c>
      <c r="E115" s="20" t="s">
        <v>6</v>
      </c>
      <c r="F115" s="13"/>
      <c r="G115" s="54">
        <v>35</v>
      </c>
      <c r="H115" s="43"/>
      <c r="I115" s="43"/>
      <c r="J115" s="43"/>
      <c r="K115" s="13"/>
      <c r="L115" s="13"/>
      <c r="M115" s="13"/>
      <c r="N115" s="13"/>
      <c r="P115" s="15">
        <f t="shared" si="1"/>
        <v>35</v>
      </c>
    </row>
    <row r="116" spans="2:16" s="14" customFormat="1" ht="28.5" customHeight="1" x14ac:dyDescent="0.2">
      <c r="B116" s="11">
        <v>96</v>
      </c>
      <c r="C116" s="53" t="s">
        <v>7</v>
      </c>
      <c r="D116" s="39" t="s">
        <v>189</v>
      </c>
      <c r="E116" s="20" t="s">
        <v>50</v>
      </c>
      <c r="F116" s="13"/>
      <c r="G116" s="54">
        <v>320.7</v>
      </c>
      <c r="H116" s="43">
        <v>174</v>
      </c>
      <c r="I116" s="43">
        <v>179</v>
      </c>
      <c r="J116" s="43">
        <v>200</v>
      </c>
      <c r="K116" s="13"/>
      <c r="L116" s="13"/>
      <c r="M116" s="13"/>
      <c r="N116" s="13"/>
      <c r="P116" s="15">
        <f t="shared" si="1"/>
        <v>873.7</v>
      </c>
    </row>
    <row r="117" spans="2:16" s="14" customFormat="1" ht="28.5" customHeight="1" x14ac:dyDescent="0.2">
      <c r="B117" s="11">
        <v>97</v>
      </c>
      <c r="C117" s="53" t="s">
        <v>165</v>
      </c>
      <c r="D117" s="39" t="s">
        <v>166</v>
      </c>
      <c r="E117" s="20" t="s">
        <v>50</v>
      </c>
      <c r="F117" s="13"/>
      <c r="G117" s="54">
        <v>120</v>
      </c>
      <c r="H117" s="43">
        <v>162.5</v>
      </c>
      <c r="I117" s="43">
        <v>175</v>
      </c>
      <c r="J117" s="43">
        <v>100</v>
      </c>
      <c r="K117" s="13"/>
      <c r="L117" s="13"/>
      <c r="M117" s="13"/>
      <c r="N117" s="13"/>
      <c r="P117" s="15">
        <f t="shared" si="1"/>
        <v>557.5</v>
      </c>
    </row>
    <row r="118" spans="2:16" s="14" customFormat="1" ht="28.5" customHeight="1" x14ac:dyDescent="0.2">
      <c r="B118" s="11">
        <v>98</v>
      </c>
      <c r="C118" s="53" t="s">
        <v>7</v>
      </c>
      <c r="D118" s="39" t="s">
        <v>60</v>
      </c>
      <c r="E118" s="20" t="s">
        <v>50</v>
      </c>
      <c r="F118" s="13"/>
      <c r="G118" s="54">
        <v>284.29999999999995</v>
      </c>
      <c r="H118" s="43"/>
      <c r="I118" s="43">
        <v>150</v>
      </c>
      <c r="J118" s="43"/>
      <c r="K118" s="13"/>
      <c r="L118" s="13"/>
      <c r="M118" s="13"/>
      <c r="N118" s="13"/>
      <c r="P118" s="15">
        <f t="shared" si="1"/>
        <v>434.29999999999995</v>
      </c>
    </row>
    <row r="119" spans="2:16" s="14" customFormat="1" ht="28.5" customHeight="1" x14ac:dyDescent="0.2">
      <c r="B119" s="11">
        <v>99</v>
      </c>
      <c r="C119" s="53" t="s">
        <v>7</v>
      </c>
      <c r="D119" s="39" t="s">
        <v>56</v>
      </c>
      <c r="E119" s="20" t="s">
        <v>50</v>
      </c>
      <c r="F119" s="13"/>
      <c r="G119" s="54">
        <v>179.45</v>
      </c>
      <c r="H119" s="43">
        <v>100</v>
      </c>
      <c r="I119" s="43">
        <v>122</v>
      </c>
      <c r="J119" s="43"/>
      <c r="K119" s="13"/>
      <c r="L119" s="13"/>
      <c r="M119" s="13"/>
      <c r="N119" s="13"/>
      <c r="P119" s="15">
        <f t="shared" si="1"/>
        <v>401.45</v>
      </c>
    </row>
    <row r="120" spans="2:16" s="14" customFormat="1" ht="28.5" customHeight="1" x14ac:dyDescent="0.2">
      <c r="B120" s="11">
        <v>100</v>
      </c>
      <c r="C120" s="53" t="s">
        <v>7</v>
      </c>
      <c r="D120" s="39" t="s">
        <v>88</v>
      </c>
      <c r="E120" s="20" t="s">
        <v>50</v>
      </c>
      <c r="F120" s="13"/>
      <c r="G120" s="54">
        <v>207.95</v>
      </c>
      <c r="H120" s="43">
        <v>99.5</v>
      </c>
      <c r="I120" s="43">
        <v>75</v>
      </c>
      <c r="J120" s="43"/>
      <c r="K120" s="13"/>
      <c r="L120" s="13"/>
      <c r="M120" s="13"/>
      <c r="N120" s="13"/>
      <c r="P120" s="15">
        <f t="shared" si="1"/>
        <v>382.45</v>
      </c>
    </row>
    <row r="121" spans="2:16" s="14" customFormat="1" ht="28.5" customHeight="1" x14ac:dyDescent="0.2">
      <c r="B121" s="11">
        <v>109</v>
      </c>
      <c r="C121" s="53" t="s">
        <v>7</v>
      </c>
      <c r="D121" s="39" t="s">
        <v>70</v>
      </c>
      <c r="E121" s="20" t="s">
        <v>50</v>
      </c>
      <c r="F121" s="13"/>
      <c r="G121" s="54">
        <v>164.25</v>
      </c>
      <c r="H121" s="43"/>
      <c r="I121" s="43">
        <v>109.5</v>
      </c>
      <c r="J121" s="43">
        <v>104.65</v>
      </c>
      <c r="K121" s="13"/>
      <c r="L121" s="13"/>
      <c r="M121" s="13"/>
      <c r="N121" s="13"/>
      <c r="P121" s="15">
        <f t="shared" si="1"/>
        <v>378.4</v>
      </c>
    </row>
    <row r="122" spans="2:16" s="14" customFormat="1" ht="28.5" customHeight="1" x14ac:dyDescent="0.2">
      <c r="B122" s="11">
        <v>101</v>
      </c>
      <c r="C122" s="53" t="s">
        <v>177</v>
      </c>
      <c r="D122" s="39" t="s">
        <v>80</v>
      </c>
      <c r="E122" s="20" t="s">
        <v>50</v>
      </c>
      <c r="F122" s="13"/>
      <c r="G122" s="54">
        <v>195.14999999999998</v>
      </c>
      <c r="H122" s="43">
        <v>88.5</v>
      </c>
      <c r="I122" s="43">
        <v>89.5</v>
      </c>
      <c r="J122" s="43"/>
      <c r="K122" s="13"/>
      <c r="L122" s="13"/>
      <c r="M122" s="13"/>
      <c r="N122" s="13"/>
      <c r="P122" s="15">
        <f t="shared" si="1"/>
        <v>373.15</v>
      </c>
    </row>
    <row r="123" spans="2:16" s="14" customFormat="1" ht="28.5" customHeight="1" x14ac:dyDescent="0.2">
      <c r="B123" s="11">
        <v>118</v>
      </c>
      <c r="C123" s="53" t="s">
        <v>167</v>
      </c>
      <c r="D123" s="39" t="s">
        <v>171</v>
      </c>
      <c r="E123" s="20" t="s">
        <v>50</v>
      </c>
      <c r="F123" s="13"/>
      <c r="G123" s="54">
        <v>168.89999999999998</v>
      </c>
      <c r="H123" s="43"/>
      <c r="I123" s="43">
        <v>75</v>
      </c>
      <c r="J123" s="43">
        <v>110.6</v>
      </c>
      <c r="K123" s="13"/>
      <c r="L123" s="13"/>
      <c r="M123" s="13"/>
      <c r="N123" s="13"/>
      <c r="P123" s="15">
        <f t="shared" si="1"/>
        <v>354.5</v>
      </c>
    </row>
    <row r="124" spans="2:16" s="14" customFormat="1" ht="28.5" customHeight="1" x14ac:dyDescent="0.2">
      <c r="B124" s="11">
        <v>102</v>
      </c>
      <c r="C124" s="53" t="s">
        <v>177</v>
      </c>
      <c r="D124" s="39" t="s">
        <v>102</v>
      </c>
      <c r="E124" s="20" t="s">
        <v>50</v>
      </c>
      <c r="F124" s="13"/>
      <c r="G124" s="54">
        <v>235.3</v>
      </c>
      <c r="H124" s="43"/>
      <c r="I124" s="43">
        <v>103</v>
      </c>
      <c r="J124" s="43"/>
      <c r="K124" s="13"/>
      <c r="L124" s="13"/>
      <c r="M124" s="13"/>
      <c r="N124" s="13"/>
      <c r="P124" s="15">
        <f t="shared" si="1"/>
        <v>338.3</v>
      </c>
    </row>
    <row r="125" spans="2:16" s="14" customFormat="1" ht="28.5" customHeight="1" x14ac:dyDescent="0.2">
      <c r="B125" s="11">
        <v>103</v>
      </c>
      <c r="C125" s="53" t="s">
        <v>177</v>
      </c>
      <c r="D125" s="39" t="s">
        <v>123</v>
      </c>
      <c r="E125" s="20" t="s">
        <v>50</v>
      </c>
      <c r="F125" s="13"/>
      <c r="G125" s="54">
        <v>238.2</v>
      </c>
      <c r="H125" s="43"/>
      <c r="I125" s="43">
        <v>100</v>
      </c>
      <c r="J125" s="43"/>
      <c r="K125" s="13"/>
      <c r="L125" s="13"/>
      <c r="M125" s="13"/>
      <c r="N125" s="13"/>
      <c r="P125" s="15">
        <f t="shared" si="1"/>
        <v>338.2</v>
      </c>
    </row>
    <row r="126" spans="2:16" s="14" customFormat="1" ht="28.5" customHeight="1" x14ac:dyDescent="0.2">
      <c r="B126" s="11">
        <v>104</v>
      </c>
      <c r="C126" s="53" t="s">
        <v>40</v>
      </c>
      <c r="D126" s="39" t="s">
        <v>181</v>
      </c>
      <c r="E126" s="20" t="s">
        <v>50</v>
      </c>
      <c r="F126" s="13"/>
      <c r="G126" s="54">
        <v>169.79999999999998</v>
      </c>
      <c r="H126" s="43"/>
      <c r="I126" s="43">
        <v>150</v>
      </c>
      <c r="J126" s="43"/>
      <c r="K126" s="13"/>
      <c r="L126" s="13"/>
      <c r="M126" s="13"/>
      <c r="N126" s="13"/>
      <c r="P126" s="15">
        <f t="shared" si="1"/>
        <v>319.79999999999995</v>
      </c>
    </row>
    <row r="127" spans="2:16" s="14" customFormat="1" ht="28.5" customHeight="1" x14ac:dyDescent="0.2">
      <c r="B127" s="11">
        <v>105</v>
      </c>
      <c r="C127" s="53" t="s">
        <v>177</v>
      </c>
      <c r="D127" s="39" t="s">
        <v>90</v>
      </c>
      <c r="E127" s="20" t="s">
        <v>50</v>
      </c>
      <c r="F127" s="13"/>
      <c r="G127" s="54">
        <v>217.04999999999998</v>
      </c>
      <c r="H127" s="43"/>
      <c r="I127" s="43">
        <v>102.5</v>
      </c>
      <c r="J127" s="43"/>
      <c r="K127" s="13"/>
      <c r="L127" s="13"/>
      <c r="M127" s="13"/>
      <c r="N127" s="13"/>
      <c r="P127" s="15">
        <f t="shared" si="1"/>
        <v>319.54999999999995</v>
      </c>
    </row>
    <row r="128" spans="2:16" s="14" customFormat="1" ht="28.5" customHeight="1" x14ac:dyDescent="0.2">
      <c r="B128" s="11">
        <v>106</v>
      </c>
      <c r="C128" s="53" t="s">
        <v>177</v>
      </c>
      <c r="D128" s="39" t="s">
        <v>61</v>
      </c>
      <c r="E128" s="20" t="s">
        <v>50</v>
      </c>
      <c r="F128" s="13"/>
      <c r="G128" s="54">
        <v>205.1</v>
      </c>
      <c r="H128" s="43"/>
      <c r="I128" s="43">
        <v>85.5</v>
      </c>
      <c r="J128" s="43"/>
      <c r="K128" s="13"/>
      <c r="L128" s="13"/>
      <c r="M128" s="13"/>
      <c r="N128" s="13"/>
      <c r="P128" s="15">
        <f t="shared" si="1"/>
        <v>290.60000000000002</v>
      </c>
    </row>
    <row r="129" spans="2:16" s="14" customFormat="1" ht="28.5" customHeight="1" x14ac:dyDescent="0.2">
      <c r="B129" s="11">
        <v>107</v>
      </c>
      <c r="C129" s="53" t="s">
        <v>7</v>
      </c>
      <c r="D129" s="39" t="s">
        <v>74</v>
      </c>
      <c r="E129" s="20" t="s">
        <v>50</v>
      </c>
      <c r="F129" s="13"/>
      <c r="G129" s="54">
        <v>185.2</v>
      </c>
      <c r="H129" s="43"/>
      <c r="I129" s="43">
        <v>100</v>
      </c>
      <c r="J129" s="43"/>
      <c r="K129" s="13"/>
      <c r="L129" s="13"/>
      <c r="M129" s="13"/>
      <c r="N129" s="13"/>
      <c r="P129" s="15">
        <f t="shared" si="1"/>
        <v>285.2</v>
      </c>
    </row>
    <row r="130" spans="2:16" s="14" customFormat="1" ht="28.5" customHeight="1" x14ac:dyDescent="0.2">
      <c r="B130" s="11">
        <v>108</v>
      </c>
      <c r="C130" s="53" t="s">
        <v>7</v>
      </c>
      <c r="D130" s="39" t="s">
        <v>103</v>
      </c>
      <c r="E130" s="20" t="s">
        <v>50</v>
      </c>
      <c r="F130" s="13"/>
      <c r="G130" s="54">
        <v>206.35</v>
      </c>
      <c r="H130" s="43"/>
      <c r="I130" s="43">
        <v>68</v>
      </c>
      <c r="J130" s="43"/>
      <c r="K130" s="13"/>
      <c r="L130" s="13"/>
      <c r="M130" s="13"/>
      <c r="N130" s="13"/>
      <c r="P130" s="15">
        <f t="shared" si="1"/>
        <v>274.35000000000002</v>
      </c>
    </row>
    <row r="131" spans="2:16" s="14" customFormat="1" ht="28.5" customHeight="1" x14ac:dyDescent="0.2">
      <c r="B131" s="11">
        <v>110</v>
      </c>
      <c r="C131" s="53" t="s">
        <v>7</v>
      </c>
      <c r="D131" s="39" t="s">
        <v>69</v>
      </c>
      <c r="E131" s="20" t="s">
        <v>50</v>
      </c>
      <c r="F131" s="13"/>
      <c r="G131" s="54">
        <v>193.29999999999998</v>
      </c>
      <c r="H131" s="43"/>
      <c r="I131" s="43">
        <v>75</v>
      </c>
      <c r="J131" s="43"/>
      <c r="K131" s="13"/>
      <c r="L131" s="13"/>
      <c r="M131" s="13"/>
      <c r="N131" s="13"/>
      <c r="P131" s="15">
        <f t="shared" si="1"/>
        <v>268.29999999999995</v>
      </c>
    </row>
    <row r="132" spans="2:16" s="14" customFormat="1" ht="28.5" customHeight="1" x14ac:dyDescent="0.2">
      <c r="B132" s="11">
        <v>111</v>
      </c>
      <c r="C132" s="53" t="s">
        <v>209</v>
      </c>
      <c r="D132" s="39" t="s">
        <v>264</v>
      </c>
      <c r="E132" s="20" t="s">
        <v>50</v>
      </c>
      <c r="F132" s="13"/>
      <c r="G132" s="13"/>
      <c r="H132" s="43">
        <v>261</v>
      </c>
      <c r="I132" s="43"/>
      <c r="J132" s="43"/>
      <c r="K132" s="13"/>
      <c r="L132" s="13"/>
      <c r="M132" s="13"/>
      <c r="N132" s="13"/>
      <c r="P132" s="15">
        <f t="shared" si="1"/>
        <v>261</v>
      </c>
    </row>
    <row r="133" spans="2:16" s="14" customFormat="1" ht="28.5" customHeight="1" x14ac:dyDescent="0.2">
      <c r="B133" s="11">
        <v>112</v>
      </c>
      <c r="C133" s="53" t="s">
        <v>142</v>
      </c>
      <c r="D133" s="39" t="s">
        <v>85</v>
      </c>
      <c r="E133" s="20" t="s">
        <v>50</v>
      </c>
      <c r="F133" s="13"/>
      <c r="G133" s="13"/>
      <c r="H133" s="43">
        <v>135</v>
      </c>
      <c r="I133" s="43">
        <v>125</v>
      </c>
      <c r="J133" s="43"/>
      <c r="K133" s="13"/>
      <c r="L133" s="13"/>
      <c r="M133" s="13"/>
      <c r="N133" s="13"/>
      <c r="P133" s="15">
        <f t="shared" si="1"/>
        <v>260</v>
      </c>
    </row>
    <row r="134" spans="2:16" s="14" customFormat="1" ht="28.5" customHeight="1" x14ac:dyDescent="0.2">
      <c r="B134" s="11">
        <v>113</v>
      </c>
      <c r="C134" s="53" t="s">
        <v>178</v>
      </c>
      <c r="D134" s="39" t="s">
        <v>66</v>
      </c>
      <c r="E134" s="20" t="s">
        <v>50</v>
      </c>
      <c r="F134" s="13"/>
      <c r="G134" s="54">
        <v>133</v>
      </c>
      <c r="H134" s="43"/>
      <c r="I134" s="43">
        <v>124</v>
      </c>
      <c r="J134" s="43"/>
      <c r="K134" s="13"/>
      <c r="L134" s="13"/>
      <c r="M134" s="13"/>
      <c r="N134" s="13"/>
      <c r="P134" s="15">
        <f t="shared" ref="P134:P197" si="2">IF(N134&gt;0,SUM(F134:N134),SUM(G134:N134))</f>
        <v>257</v>
      </c>
    </row>
    <row r="135" spans="2:16" s="14" customFormat="1" ht="28.5" customHeight="1" x14ac:dyDescent="0.2">
      <c r="B135" s="11">
        <v>114</v>
      </c>
      <c r="C135" s="53" t="s">
        <v>173</v>
      </c>
      <c r="D135" s="39" t="s">
        <v>82</v>
      </c>
      <c r="E135" s="20" t="s">
        <v>50</v>
      </c>
      <c r="F135" s="13"/>
      <c r="G135" s="54">
        <v>187.65</v>
      </c>
      <c r="H135" s="43"/>
      <c r="I135" s="43">
        <v>69</v>
      </c>
      <c r="J135" s="43"/>
      <c r="K135" s="13"/>
      <c r="L135" s="13"/>
      <c r="M135" s="13"/>
      <c r="N135" s="13"/>
      <c r="P135" s="15">
        <f t="shared" si="2"/>
        <v>256.64999999999998</v>
      </c>
    </row>
    <row r="136" spans="2:16" s="14" customFormat="1" ht="28.5" customHeight="1" x14ac:dyDescent="0.2">
      <c r="B136" s="11">
        <v>115</v>
      </c>
      <c r="C136" s="53" t="s">
        <v>40</v>
      </c>
      <c r="D136" s="39" t="s">
        <v>91</v>
      </c>
      <c r="E136" s="20" t="s">
        <v>50</v>
      </c>
      <c r="F136" s="13"/>
      <c r="G136" s="54">
        <v>131.4</v>
      </c>
      <c r="H136" s="43"/>
      <c r="I136" s="43">
        <v>125</v>
      </c>
      <c r="J136" s="43"/>
      <c r="K136" s="13"/>
      <c r="L136" s="13"/>
      <c r="M136" s="13"/>
      <c r="N136" s="13"/>
      <c r="P136" s="15">
        <f t="shared" si="2"/>
        <v>256.39999999999998</v>
      </c>
    </row>
    <row r="137" spans="2:16" s="14" customFormat="1" ht="28.5" customHeight="1" x14ac:dyDescent="0.2">
      <c r="B137" s="11">
        <v>116</v>
      </c>
      <c r="C137" s="53" t="s">
        <v>177</v>
      </c>
      <c r="D137" s="39" t="s">
        <v>86</v>
      </c>
      <c r="E137" s="20" t="s">
        <v>50</v>
      </c>
      <c r="F137" s="13"/>
      <c r="G137" s="54">
        <v>252.14999999999998</v>
      </c>
      <c r="H137" s="43"/>
      <c r="I137" s="43"/>
      <c r="J137" s="43"/>
      <c r="K137" s="13"/>
      <c r="L137" s="13"/>
      <c r="M137" s="13"/>
      <c r="N137" s="13"/>
      <c r="P137" s="15">
        <f t="shared" si="2"/>
        <v>252.14999999999998</v>
      </c>
    </row>
    <row r="138" spans="2:16" s="14" customFormat="1" ht="28.5" customHeight="1" x14ac:dyDescent="0.2">
      <c r="B138" s="11">
        <v>117</v>
      </c>
      <c r="C138" s="53" t="s">
        <v>178</v>
      </c>
      <c r="D138" s="39" t="s">
        <v>87</v>
      </c>
      <c r="E138" s="20" t="s">
        <v>50</v>
      </c>
      <c r="F138" s="13"/>
      <c r="G138" s="54">
        <v>180</v>
      </c>
      <c r="H138" s="43"/>
      <c r="I138" s="43">
        <v>67</v>
      </c>
      <c r="J138" s="43"/>
      <c r="K138" s="13"/>
      <c r="L138" s="13"/>
      <c r="M138" s="13"/>
      <c r="N138" s="13"/>
      <c r="P138" s="15">
        <f t="shared" si="2"/>
        <v>247</v>
      </c>
    </row>
    <row r="139" spans="2:16" s="14" customFormat="1" ht="28.5" customHeight="1" x14ac:dyDescent="0.2">
      <c r="B139" s="11">
        <v>119</v>
      </c>
      <c r="C139" s="53" t="s">
        <v>178</v>
      </c>
      <c r="D139" s="39" t="s">
        <v>112</v>
      </c>
      <c r="E139" s="20" t="s">
        <v>50</v>
      </c>
      <c r="F139" s="13"/>
      <c r="G139" s="54">
        <v>129.6</v>
      </c>
      <c r="H139" s="43"/>
      <c r="I139" s="43">
        <v>114</v>
      </c>
      <c r="J139" s="43"/>
      <c r="K139" s="13"/>
      <c r="L139" s="13"/>
      <c r="M139" s="13"/>
      <c r="N139" s="13"/>
      <c r="P139" s="15">
        <f t="shared" si="2"/>
        <v>243.6</v>
      </c>
    </row>
    <row r="140" spans="2:16" s="14" customFormat="1" ht="28.5" customHeight="1" x14ac:dyDescent="0.2">
      <c r="B140" s="11">
        <v>196</v>
      </c>
      <c r="C140" s="61" t="s">
        <v>30</v>
      </c>
      <c r="D140" s="63" t="s">
        <v>508</v>
      </c>
      <c r="E140" s="20" t="s">
        <v>50</v>
      </c>
      <c r="F140" s="13"/>
      <c r="G140" s="13"/>
      <c r="H140" s="21"/>
      <c r="I140" s="43">
        <v>115.5</v>
      </c>
      <c r="J140" s="43">
        <v>128</v>
      </c>
      <c r="K140" s="13"/>
      <c r="L140" s="13"/>
      <c r="M140" s="13"/>
      <c r="N140" s="13"/>
      <c r="P140" s="15">
        <f t="shared" si="2"/>
        <v>243.5</v>
      </c>
    </row>
    <row r="141" spans="2:16" s="14" customFormat="1" ht="28.5" customHeight="1" x14ac:dyDescent="0.2">
      <c r="B141" s="11">
        <v>120</v>
      </c>
      <c r="C141" s="53" t="s">
        <v>7</v>
      </c>
      <c r="D141" s="39" t="s">
        <v>67</v>
      </c>
      <c r="E141" s="20" t="s">
        <v>50</v>
      </c>
      <c r="F141" s="13"/>
      <c r="G141" s="54">
        <v>171.185</v>
      </c>
      <c r="H141" s="43"/>
      <c r="I141" s="43">
        <v>69.5</v>
      </c>
      <c r="J141" s="43"/>
      <c r="K141" s="13"/>
      <c r="L141" s="13"/>
      <c r="M141" s="13"/>
      <c r="N141" s="13"/>
      <c r="P141" s="15">
        <f t="shared" si="2"/>
        <v>240.685</v>
      </c>
    </row>
    <row r="142" spans="2:16" s="14" customFormat="1" ht="28.5" customHeight="1" x14ac:dyDescent="0.2">
      <c r="B142" s="11">
        <v>121</v>
      </c>
      <c r="C142" s="53" t="s">
        <v>177</v>
      </c>
      <c r="D142" s="39" t="s">
        <v>193</v>
      </c>
      <c r="E142" s="20" t="s">
        <v>50</v>
      </c>
      <c r="F142" s="13"/>
      <c r="G142" s="54">
        <v>162.84999999999997</v>
      </c>
      <c r="H142" s="43"/>
      <c r="I142" s="43">
        <v>75</v>
      </c>
      <c r="J142" s="43"/>
      <c r="K142" s="13"/>
      <c r="L142" s="13"/>
      <c r="M142" s="13"/>
      <c r="N142" s="13"/>
      <c r="P142" s="15">
        <f t="shared" si="2"/>
        <v>237.84999999999997</v>
      </c>
    </row>
    <row r="143" spans="2:16" s="14" customFormat="1" ht="28.5" customHeight="1" x14ac:dyDescent="0.2">
      <c r="B143" s="11">
        <v>122</v>
      </c>
      <c r="C143" s="53" t="s">
        <v>7</v>
      </c>
      <c r="D143" s="39" t="s">
        <v>89</v>
      </c>
      <c r="E143" s="20" t="s">
        <v>50</v>
      </c>
      <c r="F143" s="13"/>
      <c r="G143" s="54">
        <v>162.69999999999999</v>
      </c>
      <c r="H143" s="43"/>
      <c r="I143" s="43">
        <v>75</v>
      </c>
      <c r="J143" s="43"/>
      <c r="K143" s="13"/>
      <c r="L143" s="13"/>
      <c r="M143" s="13"/>
      <c r="N143" s="13"/>
      <c r="P143" s="15">
        <f t="shared" si="2"/>
        <v>237.7</v>
      </c>
    </row>
    <row r="144" spans="2:16" s="14" customFormat="1" ht="28.5" customHeight="1" x14ac:dyDescent="0.2">
      <c r="B144" s="11">
        <v>123</v>
      </c>
      <c r="C144" s="53" t="s">
        <v>7</v>
      </c>
      <c r="D144" s="39" t="s">
        <v>185</v>
      </c>
      <c r="E144" s="20" t="s">
        <v>50</v>
      </c>
      <c r="F144" s="13"/>
      <c r="G144" s="54">
        <v>236.8</v>
      </c>
      <c r="H144" s="43"/>
      <c r="I144" s="43"/>
      <c r="J144" s="43"/>
      <c r="K144" s="13"/>
      <c r="L144" s="13"/>
      <c r="M144" s="13"/>
      <c r="N144" s="13"/>
      <c r="P144" s="15">
        <f t="shared" si="2"/>
        <v>236.8</v>
      </c>
    </row>
    <row r="145" spans="2:16" s="14" customFormat="1" ht="28.5" customHeight="1" x14ac:dyDescent="0.2">
      <c r="B145" s="11">
        <v>124</v>
      </c>
      <c r="C145" s="53" t="s">
        <v>177</v>
      </c>
      <c r="D145" s="39" t="s">
        <v>98</v>
      </c>
      <c r="E145" s="20" t="s">
        <v>50</v>
      </c>
      <c r="F145" s="13"/>
      <c r="G145" s="54">
        <v>135</v>
      </c>
      <c r="H145" s="43"/>
      <c r="I145" s="43">
        <v>100</v>
      </c>
      <c r="J145" s="43"/>
      <c r="K145" s="13"/>
      <c r="L145" s="13"/>
      <c r="M145" s="13"/>
      <c r="N145" s="13"/>
      <c r="P145" s="15">
        <f t="shared" si="2"/>
        <v>235</v>
      </c>
    </row>
    <row r="146" spans="2:16" s="14" customFormat="1" ht="28.5" customHeight="1" x14ac:dyDescent="0.2">
      <c r="B146" s="11">
        <v>125</v>
      </c>
      <c r="C146" s="53" t="s">
        <v>177</v>
      </c>
      <c r="D146" s="39" t="s">
        <v>99</v>
      </c>
      <c r="E146" s="20" t="s">
        <v>50</v>
      </c>
      <c r="F146" s="13"/>
      <c r="G146" s="54">
        <v>156.44999999999999</v>
      </c>
      <c r="H146" s="43"/>
      <c r="I146" s="43">
        <v>75</v>
      </c>
      <c r="J146" s="43"/>
      <c r="K146" s="13"/>
      <c r="L146" s="13"/>
      <c r="M146" s="13"/>
      <c r="N146" s="13"/>
      <c r="P146" s="15">
        <f t="shared" si="2"/>
        <v>231.45</v>
      </c>
    </row>
    <row r="147" spans="2:16" s="14" customFormat="1" ht="28.5" customHeight="1" x14ac:dyDescent="0.2">
      <c r="B147" s="11">
        <v>126</v>
      </c>
      <c r="C147" s="53" t="s">
        <v>7</v>
      </c>
      <c r="D147" s="39" t="s">
        <v>187</v>
      </c>
      <c r="E147" s="20" t="s">
        <v>50</v>
      </c>
      <c r="F147" s="13"/>
      <c r="G147" s="54">
        <v>159.94999999999999</v>
      </c>
      <c r="H147" s="43"/>
      <c r="I147" s="43">
        <v>67.5</v>
      </c>
      <c r="J147" s="43"/>
      <c r="K147" s="13"/>
      <c r="L147" s="13"/>
      <c r="M147" s="13"/>
      <c r="N147" s="13"/>
      <c r="P147" s="15">
        <f t="shared" si="2"/>
        <v>227.45</v>
      </c>
    </row>
    <row r="148" spans="2:16" s="14" customFormat="1" ht="28.5" customHeight="1" x14ac:dyDescent="0.2">
      <c r="B148" s="11">
        <v>226</v>
      </c>
      <c r="C148" s="61" t="s">
        <v>30</v>
      </c>
      <c r="D148" s="63" t="s">
        <v>502</v>
      </c>
      <c r="E148" s="20" t="s">
        <v>50</v>
      </c>
      <c r="F148" s="13"/>
      <c r="G148" s="13"/>
      <c r="H148" s="43"/>
      <c r="I148" s="43">
        <v>100</v>
      </c>
      <c r="J148" s="43">
        <v>126.5</v>
      </c>
      <c r="K148" s="13"/>
      <c r="L148" s="13"/>
      <c r="M148" s="13"/>
      <c r="N148" s="13"/>
      <c r="P148" s="15">
        <f t="shared" si="2"/>
        <v>226.5</v>
      </c>
    </row>
    <row r="149" spans="2:16" s="14" customFormat="1" ht="28.5" customHeight="1" x14ac:dyDescent="0.2">
      <c r="B149" s="11">
        <v>127</v>
      </c>
      <c r="C149" s="53" t="s">
        <v>7</v>
      </c>
      <c r="D149" s="39" t="s">
        <v>73</v>
      </c>
      <c r="E149" s="20" t="s">
        <v>50</v>
      </c>
      <c r="F149" s="13"/>
      <c r="G149" s="54">
        <v>120</v>
      </c>
      <c r="H149" s="43"/>
      <c r="I149" s="43">
        <v>103.5</v>
      </c>
      <c r="J149" s="43"/>
      <c r="K149" s="13"/>
      <c r="L149" s="13"/>
      <c r="M149" s="13"/>
      <c r="N149" s="13"/>
      <c r="P149" s="15">
        <f t="shared" si="2"/>
        <v>223.5</v>
      </c>
    </row>
    <row r="150" spans="2:16" s="14" customFormat="1" ht="28.5" customHeight="1" x14ac:dyDescent="0.2">
      <c r="B150" s="11">
        <v>128</v>
      </c>
      <c r="C150" s="53" t="s">
        <v>177</v>
      </c>
      <c r="D150" s="39" t="s">
        <v>125</v>
      </c>
      <c r="E150" s="20" t="s">
        <v>50</v>
      </c>
      <c r="F150" s="13"/>
      <c r="G150" s="54">
        <v>142.79999999999998</v>
      </c>
      <c r="H150" s="43"/>
      <c r="I150" s="43">
        <v>79</v>
      </c>
      <c r="J150" s="43"/>
      <c r="K150" s="13"/>
      <c r="L150" s="13"/>
      <c r="M150" s="13"/>
      <c r="N150" s="13"/>
      <c r="P150" s="15">
        <f t="shared" si="2"/>
        <v>221.79999999999998</v>
      </c>
    </row>
    <row r="151" spans="2:16" s="14" customFormat="1" ht="28.5" customHeight="1" x14ac:dyDescent="0.2">
      <c r="B151" s="11">
        <v>129</v>
      </c>
      <c r="C151" s="53" t="s">
        <v>40</v>
      </c>
      <c r="D151" s="39" t="s">
        <v>149</v>
      </c>
      <c r="E151" s="20" t="s">
        <v>50</v>
      </c>
      <c r="F151" s="13"/>
      <c r="G151" s="54">
        <v>120</v>
      </c>
      <c r="H151" s="43"/>
      <c r="I151" s="43">
        <v>100</v>
      </c>
      <c r="J151" s="43"/>
      <c r="K151" s="13"/>
      <c r="L151" s="13"/>
      <c r="M151" s="13"/>
      <c r="N151" s="13"/>
      <c r="P151" s="15">
        <f t="shared" si="2"/>
        <v>220</v>
      </c>
    </row>
    <row r="152" spans="2:16" s="14" customFormat="1" ht="28.5" customHeight="1" x14ac:dyDescent="0.2">
      <c r="B152" s="11">
        <v>130</v>
      </c>
      <c r="C152" s="53" t="s">
        <v>7</v>
      </c>
      <c r="D152" s="39" t="s">
        <v>78</v>
      </c>
      <c r="E152" s="20" t="s">
        <v>50</v>
      </c>
      <c r="F152" s="13"/>
      <c r="G152" s="54">
        <v>216.24999999999997</v>
      </c>
      <c r="H152" s="43"/>
      <c r="I152" s="43"/>
      <c r="J152" s="43"/>
      <c r="K152" s="13"/>
      <c r="L152" s="13"/>
      <c r="M152" s="13"/>
      <c r="N152" s="13"/>
      <c r="P152" s="15">
        <f t="shared" si="2"/>
        <v>216.24999999999997</v>
      </c>
    </row>
    <row r="153" spans="2:16" s="14" customFormat="1" ht="28.5" customHeight="1" x14ac:dyDescent="0.2">
      <c r="B153" s="11">
        <v>225</v>
      </c>
      <c r="C153" s="53" t="s">
        <v>167</v>
      </c>
      <c r="D153" s="63" t="s">
        <v>462</v>
      </c>
      <c r="E153" s="20" t="s">
        <v>50</v>
      </c>
      <c r="F153" s="13"/>
      <c r="G153" s="13"/>
      <c r="H153" s="43"/>
      <c r="I153" s="43">
        <v>100</v>
      </c>
      <c r="J153" s="43">
        <v>115</v>
      </c>
      <c r="K153" s="13"/>
      <c r="L153" s="13"/>
      <c r="M153" s="13"/>
      <c r="N153" s="13"/>
      <c r="P153" s="15">
        <f t="shared" si="2"/>
        <v>215</v>
      </c>
    </row>
    <row r="154" spans="2:16" s="14" customFormat="1" ht="28.5" customHeight="1" x14ac:dyDescent="0.2">
      <c r="B154" s="11">
        <v>131</v>
      </c>
      <c r="C154" s="53" t="s">
        <v>146</v>
      </c>
      <c r="D154" s="39" t="s">
        <v>128</v>
      </c>
      <c r="E154" s="20" t="s">
        <v>50</v>
      </c>
      <c r="F154" s="13"/>
      <c r="G154" s="13"/>
      <c r="H154" s="43">
        <v>212</v>
      </c>
      <c r="I154" s="43"/>
      <c r="J154" s="43"/>
      <c r="K154" s="13"/>
      <c r="L154" s="13"/>
      <c r="M154" s="13"/>
      <c r="N154" s="13"/>
      <c r="P154" s="15">
        <f t="shared" si="2"/>
        <v>212</v>
      </c>
    </row>
    <row r="155" spans="2:16" s="14" customFormat="1" ht="28.5" customHeight="1" x14ac:dyDescent="0.2">
      <c r="B155" s="11">
        <v>132</v>
      </c>
      <c r="C155" s="53" t="s">
        <v>7</v>
      </c>
      <c r="D155" s="39" t="s">
        <v>108</v>
      </c>
      <c r="E155" s="20" t="s">
        <v>50</v>
      </c>
      <c r="F155" s="13"/>
      <c r="G155" s="54">
        <v>210.95</v>
      </c>
      <c r="H155" s="43"/>
      <c r="I155" s="43"/>
      <c r="J155" s="43"/>
      <c r="K155" s="13"/>
      <c r="L155" s="13"/>
      <c r="M155" s="13"/>
      <c r="N155" s="13"/>
      <c r="P155" s="15">
        <f t="shared" si="2"/>
        <v>210.95</v>
      </c>
    </row>
    <row r="156" spans="2:16" s="14" customFormat="1" ht="28.5" customHeight="1" x14ac:dyDescent="0.2">
      <c r="B156" s="11">
        <v>133</v>
      </c>
      <c r="C156" s="53" t="s">
        <v>177</v>
      </c>
      <c r="D156" s="39" t="s">
        <v>97</v>
      </c>
      <c r="E156" s="20" t="s">
        <v>50</v>
      </c>
      <c r="F156" s="13"/>
      <c r="G156" s="54">
        <v>209.3</v>
      </c>
      <c r="H156" s="43"/>
      <c r="I156" s="43"/>
      <c r="J156" s="43"/>
      <c r="K156" s="13"/>
      <c r="L156" s="13"/>
      <c r="M156" s="13"/>
      <c r="N156" s="13"/>
      <c r="P156" s="15">
        <f t="shared" si="2"/>
        <v>209.3</v>
      </c>
    </row>
    <row r="157" spans="2:16" s="14" customFormat="1" ht="28.5" customHeight="1" x14ac:dyDescent="0.2">
      <c r="B157" s="11">
        <v>223</v>
      </c>
      <c r="C157" s="61" t="s">
        <v>30</v>
      </c>
      <c r="D157" s="63" t="s">
        <v>500</v>
      </c>
      <c r="E157" s="20" t="s">
        <v>50</v>
      </c>
      <c r="F157" s="13"/>
      <c r="G157" s="13"/>
      <c r="H157" s="43"/>
      <c r="I157" s="43">
        <v>100</v>
      </c>
      <c r="J157" s="43">
        <v>106.5</v>
      </c>
      <c r="K157" s="13"/>
      <c r="L157" s="13"/>
      <c r="M157" s="13"/>
      <c r="N157" s="13"/>
      <c r="P157" s="15">
        <f t="shared" si="2"/>
        <v>206.5</v>
      </c>
    </row>
    <row r="158" spans="2:16" s="14" customFormat="1" ht="28.5" customHeight="1" x14ac:dyDescent="0.2">
      <c r="B158" s="11">
        <v>134</v>
      </c>
      <c r="C158" s="53" t="s">
        <v>167</v>
      </c>
      <c r="D158" s="39" t="s">
        <v>172</v>
      </c>
      <c r="E158" s="20" t="s">
        <v>50</v>
      </c>
      <c r="F158" s="13"/>
      <c r="G158" s="54">
        <v>140.04999999999998</v>
      </c>
      <c r="H158" s="43"/>
      <c r="I158" s="43">
        <v>63.5</v>
      </c>
      <c r="J158" s="43"/>
      <c r="K158" s="13"/>
      <c r="L158" s="13"/>
      <c r="M158" s="13"/>
      <c r="N158" s="13"/>
      <c r="P158" s="15">
        <f t="shared" si="2"/>
        <v>203.54999999999998</v>
      </c>
    </row>
    <row r="159" spans="2:16" s="14" customFormat="1" ht="28.5" customHeight="1" x14ac:dyDescent="0.2">
      <c r="B159" s="11">
        <v>336</v>
      </c>
      <c r="C159" s="53" t="s">
        <v>742</v>
      </c>
      <c r="D159" s="39" t="s">
        <v>801</v>
      </c>
      <c r="E159" s="20" t="s">
        <v>50</v>
      </c>
      <c r="F159" s="13"/>
      <c r="G159" s="13"/>
      <c r="H159" s="21"/>
      <c r="I159" s="21"/>
      <c r="J159" s="43">
        <v>202.5</v>
      </c>
      <c r="K159" s="13"/>
      <c r="L159" s="13"/>
      <c r="M159" s="13"/>
      <c r="N159" s="13"/>
      <c r="P159" s="15">
        <f t="shared" si="2"/>
        <v>202.5</v>
      </c>
    </row>
    <row r="160" spans="2:16" s="14" customFormat="1" ht="28.5" customHeight="1" x14ac:dyDescent="0.2">
      <c r="B160" s="11">
        <v>340</v>
      </c>
      <c r="C160" s="53" t="s">
        <v>617</v>
      </c>
      <c r="D160" s="39" t="s">
        <v>774</v>
      </c>
      <c r="E160" s="20" t="s">
        <v>50</v>
      </c>
      <c r="F160" s="13"/>
      <c r="G160" s="13"/>
      <c r="H160" s="21"/>
      <c r="I160" s="21"/>
      <c r="J160" s="43">
        <v>202.5</v>
      </c>
      <c r="K160" s="13"/>
      <c r="L160" s="13"/>
      <c r="M160" s="13"/>
      <c r="N160" s="13"/>
      <c r="P160" s="15">
        <f t="shared" si="2"/>
        <v>202.5</v>
      </c>
    </row>
    <row r="161" spans="2:16" s="14" customFormat="1" ht="28.5" customHeight="1" x14ac:dyDescent="0.2">
      <c r="B161" s="11">
        <v>135</v>
      </c>
      <c r="C161" s="53" t="s">
        <v>142</v>
      </c>
      <c r="D161" s="39" t="s">
        <v>105</v>
      </c>
      <c r="E161" s="20" t="s">
        <v>50</v>
      </c>
      <c r="F161" s="13"/>
      <c r="G161" s="13"/>
      <c r="H161" s="43">
        <v>201</v>
      </c>
      <c r="I161" s="43"/>
      <c r="J161" s="43"/>
      <c r="K161" s="13"/>
      <c r="L161" s="13"/>
      <c r="M161" s="13"/>
      <c r="N161" s="13"/>
      <c r="P161" s="15">
        <f t="shared" si="2"/>
        <v>201</v>
      </c>
    </row>
    <row r="162" spans="2:16" s="14" customFormat="1" ht="28.5" customHeight="1" x14ac:dyDescent="0.2">
      <c r="B162" s="11">
        <v>230</v>
      </c>
      <c r="C162" s="61" t="s">
        <v>30</v>
      </c>
      <c r="D162" s="63" t="s">
        <v>512</v>
      </c>
      <c r="E162" s="20" t="s">
        <v>50</v>
      </c>
      <c r="F162" s="13"/>
      <c r="G162" s="13"/>
      <c r="H162" s="21"/>
      <c r="I162" s="43">
        <v>100</v>
      </c>
      <c r="J162" s="43">
        <v>100</v>
      </c>
      <c r="K162" s="13"/>
      <c r="L162" s="13"/>
      <c r="M162" s="13"/>
      <c r="N162" s="13"/>
      <c r="P162" s="15">
        <f t="shared" si="2"/>
        <v>200</v>
      </c>
    </row>
    <row r="163" spans="2:16" s="14" customFormat="1" ht="28.5" customHeight="1" x14ac:dyDescent="0.2">
      <c r="B163" s="11">
        <v>335</v>
      </c>
      <c r="C163" s="53" t="s">
        <v>146</v>
      </c>
      <c r="D163" s="39" t="s">
        <v>806</v>
      </c>
      <c r="E163" s="20" t="s">
        <v>50</v>
      </c>
      <c r="F163" s="13"/>
      <c r="G163" s="13"/>
      <c r="H163" s="21"/>
      <c r="I163" s="21"/>
      <c r="J163" s="43">
        <v>200</v>
      </c>
      <c r="K163" s="13"/>
      <c r="L163" s="13"/>
      <c r="M163" s="13"/>
      <c r="N163" s="13"/>
      <c r="P163" s="15">
        <f t="shared" si="2"/>
        <v>200</v>
      </c>
    </row>
    <row r="164" spans="2:16" s="14" customFormat="1" ht="28.5" customHeight="1" x14ac:dyDescent="0.2">
      <c r="B164" s="11">
        <v>136</v>
      </c>
      <c r="C164" s="53" t="s">
        <v>177</v>
      </c>
      <c r="D164" s="39" t="s">
        <v>75</v>
      </c>
      <c r="E164" s="20" t="s">
        <v>50</v>
      </c>
      <c r="F164" s="13"/>
      <c r="G164" s="54">
        <v>198.7</v>
      </c>
      <c r="H164" s="43"/>
      <c r="I164" s="43"/>
      <c r="J164" s="43"/>
      <c r="K164" s="13"/>
      <c r="L164" s="13"/>
      <c r="M164" s="13"/>
      <c r="N164" s="13"/>
      <c r="P164" s="15">
        <f t="shared" si="2"/>
        <v>198.7</v>
      </c>
    </row>
    <row r="165" spans="2:16" s="14" customFormat="1" ht="28.5" customHeight="1" x14ac:dyDescent="0.2">
      <c r="B165" s="11">
        <v>137</v>
      </c>
      <c r="C165" s="53" t="s">
        <v>7</v>
      </c>
      <c r="D165" s="39" t="s">
        <v>63</v>
      </c>
      <c r="E165" s="20" t="s">
        <v>50</v>
      </c>
      <c r="F165" s="13"/>
      <c r="G165" s="54">
        <v>198.7</v>
      </c>
      <c r="H165" s="43"/>
      <c r="I165" s="43"/>
      <c r="J165" s="43"/>
      <c r="K165" s="13"/>
      <c r="L165" s="13"/>
      <c r="M165" s="13"/>
      <c r="N165" s="13"/>
      <c r="P165" s="15">
        <f t="shared" si="2"/>
        <v>198.7</v>
      </c>
    </row>
    <row r="166" spans="2:16" s="14" customFormat="1" ht="28.5" customHeight="1" x14ac:dyDescent="0.2">
      <c r="B166" s="11">
        <v>138</v>
      </c>
      <c r="C166" s="53" t="s">
        <v>40</v>
      </c>
      <c r="D166" s="39" t="s">
        <v>76</v>
      </c>
      <c r="E166" s="20" t="s">
        <v>50</v>
      </c>
      <c r="F166" s="13"/>
      <c r="G166" s="54">
        <v>197.982</v>
      </c>
      <c r="H166" s="43"/>
      <c r="I166" s="43"/>
      <c r="J166" s="43"/>
      <c r="K166" s="13"/>
      <c r="L166" s="13"/>
      <c r="M166" s="13"/>
      <c r="N166" s="13"/>
      <c r="P166" s="15">
        <f t="shared" si="2"/>
        <v>197.982</v>
      </c>
    </row>
    <row r="167" spans="2:16" s="14" customFormat="1" ht="28.5" customHeight="1" x14ac:dyDescent="0.2">
      <c r="B167" s="11">
        <v>139</v>
      </c>
      <c r="C167" s="53" t="s">
        <v>7</v>
      </c>
      <c r="D167" s="39" t="s">
        <v>71</v>
      </c>
      <c r="E167" s="20" t="s">
        <v>50</v>
      </c>
      <c r="F167" s="13"/>
      <c r="G167" s="54">
        <v>196.40000000000003</v>
      </c>
      <c r="H167" s="43"/>
      <c r="I167" s="43"/>
      <c r="J167" s="43"/>
      <c r="K167" s="13"/>
      <c r="L167" s="13"/>
      <c r="M167" s="13"/>
      <c r="N167" s="13"/>
      <c r="P167" s="15">
        <f t="shared" si="2"/>
        <v>196.40000000000003</v>
      </c>
    </row>
    <row r="168" spans="2:16" s="14" customFormat="1" ht="28.5" customHeight="1" x14ac:dyDescent="0.2">
      <c r="B168" s="11">
        <v>140</v>
      </c>
      <c r="C168" s="53" t="s">
        <v>165</v>
      </c>
      <c r="D168" s="39" t="s">
        <v>242</v>
      </c>
      <c r="E168" s="20" t="s">
        <v>50</v>
      </c>
      <c r="F168" s="13"/>
      <c r="G168" s="13"/>
      <c r="H168" s="43">
        <v>195</v>
      </c>
      <c r="I168" s="43"/>
      <c r="J168" s="43"/>
      <c r="K168" s="13"/>
      <c r="L168" s="13"/>
      <c r="M168" s="13"/>
      <c r="N168" s="13"/>
      <c r="P168" s="15">
        <f t="shared" si="2"/>
        <v>195</v>
      </c>
    </row>
    <row r="169" spans="2:16" s="14" customFormat="1" ht="28.5" customHeight="1" x14ac:dyDescent="0.2">
      <c r="B169" s="11">
        <v>141</v>
      </c>
      <c r="C169" s="53" t="s">
        <v>7</v>
      </c>
      <c r="D169" s="39" t="s">
        <v>52</v>
      </c>
      <c r="E169" s="20" t="s">
        <v>50</v>
      </c>
      <c r="F169" s="13"/>
      <c r="G169" s="54">
        <v>192</v>
      </c>
      <c r="H169" s="43"/>
      <c r="I169" s="43"/>
      <c r="J169" s="43"/>
      <c r="K169" s="13"/>
      <c r="L169" s="13"/>
      <c r="M169" s="13"/>
      <c r="N169" s="13"/>
      <c r="P169" s="15">
        <f t="shared" si="2"/>
        <v>192</v>
      </c>
    </row>
    <row r="170" spans="2:16" s="14" customFormat="1" ht="28.5" customHeight="1" x14ac:dyDescent="0.2">
      <c r="B170" s="11">
        <v>142</v>
      </c>
      <c r="C170" s="53" t="s">
        <v>7</v>
      </c>
      <c r="D170" s="39" t="s">
        <v>65</v>
      </c>
      <c r="E170" s="20" t="s">
        <v>50</v>
      </c>
      <c r="F170" s="13"/>
      <c r="G170" s="54">
        <v>185.45</v>
      </c>
      <c r="H170" s="43"/>
      <c r="I170" s="43"/>
      <c r="J170" s="43"/>
      <c r="K170" s="13"/>
      <c r="L170" s="13"/>
      <c r="M170" s="13"/>
      <c r="N170" s="13"/>
      <c r="P170" s="15">
        <f t="shared" si="2"/>
        <v>185.45</v>
      </c>
    </row>
    <row r="171" spans="2:16" s="14" customFormat="1" ht="28.5" customHeight="1" x14ac:dyDescent="0.2">
      <c r="B171" s="11">
        <v>143</v>
      </c>
      <c r="C171" s="53" t="s">
        <v>7</v>
      </c>
      <c r="D171" s="39" t="s">
        <v>58</v>
      </c>
      <c r="E171" s="20" t="s">
        <v>50</v>
      </c>
      <c r="F171" s="13"/>
      <c r="G171" s="54">
        <v>184.75</v>
      </c>
      <c r="H171" s="43"/>
      <c r="I171" s="43"/>
      <c r="J171" s="43"/>
      <c r="K171" s="13"/>
      <c r="L171" s="13"/>
      <c r="M171" s="13"/>
      <c r="N171" s="13"/>
      <c r="P171" s="15">
        <f t="shared" si="2"/>
        <v>184.75</v>
      </c>
    </row>
    <row r="172" spans="2:16" s="14" customFormat="1" ht="28.5" customHeight="1" x14ac:dyDescent="0.2">
      <c r="B172" s="11">
        <v>144</v>
      </c>
      <c r="C172" s="53" t="s">
        <v>143</v>
      </c>
      <c r="D172" s="39" t="s">
        <v>263</v>
      </c>
      <c r="E172" s="20" t="s">
        <v>50</v>
      </c>
      <c r="F172" s="13"/>
      <c r="G172" s="13"/>
      <c r="H172" s="43">
        <v>181.5</v>
      </c>
      <c r="I172" s="43"/>
      <c r="J172" s="43"/>
      <c r="K172" s="13"/>
      <c r="L172" s="13"/>
      <c r="M172" s="13"/>
      <c r="N172" s="13"/>
      <c r="P172" s="15">
        <f t="shared" si="2"/>
        <v>181.5</v>
      </c>
    </row>
    <row r="173" spans="2:16" s="14" customFormat="1" ht="28.5" customHeight="1" x14ac:dyDescent="0.2">
      <c r="B173" s="11">
        <v>145</v>
      </c>
      <c r="C173" s="53" t="s">
        <v>7</v>
      </c>
      <c r="D173" s="39" t="s">
        <v>93</v>
      </c>
      <c r="E173" s="20" t="s">
        <v>50</v>
      </c>
      <c r="F173" s="13"/>
      <c r="G173" s="54">
        <v>181.4</v>
      </c>
      <c r="H173" s="43"/>
      <c r="I173" s="43"/>
      <c r="J173" s="43"/>
      <c r="K173" s="13"/>
      <c r="L173" s="13"/>
      <c r="M173" s="13"/>
      <c r="N173" s="13"/>
      <c r="P173" s="15">
        <f t="shared" si="2"/>
        <v>181.4</v>
      </c>
    </row>
    <row r="174" spans="2:16" s="14" customFormat="1" ht="28.5" customHeight="1" x14ac:dyDescent="0.2">
      <c r="B174" s="11">
        <v>146</v>
      </c>
      <c r="C174" s="53" t="s">
        <v>177</v>
      </c>
      <c r="D174" s="39" t="s">
        <v>84</v>
      </c>
      <c r="E174" s="20" t="s">
        <v>50</v>
      </c>
      <c r="F174" s="13"/>
      <c r="G174" s="54">
        <v>177.64999999999998</v>
      </c>
      <c r="H174" s="43"/>
      <c r="I174" s="43"/>
      <c r="J174" s="43"/>
      <c r="K174" s="13"/>
      <c r="L174" s="13"/>
      <c r="M174" s="13"/>
      <c r="N174" s="13"/>
      <c r="P174" s="15">
        <f t="shared" si="2"/>
        <v>177.64999999999998</v>
      </c>
    </row>
    <row r="175" spans="2:16" s="14" customFormat="1" ht="28.5" customHeight="1" x14ac:dyDescent="0.2">
      <c r="B175" s="11">
        <v>147</v>
      </c>
      <c r="C175" s="53" t="s">
        <v>211</v>
      </c>
      <c r="D175" s="39" t="s">
        <v>53</v>
      </c>
      <c r="E175" s="20" t="s">
        <v>50</v>
      </c>
      <c r="F175" s="13"/>
      <c r="G175" s="13"/>
      <c r="H175" s="43">
        <v>100</v>
      </c>
      <c r="I175" s="43">
        <v>75</v>
      </c>
      <c r="J175" s="43"/>
      <c r="K175" s="13"/>
      <c r="L175" s="13"/>
      <c r="M175" s="13"/>
      <c r="N175" s="13"/>
      <c r="P175" s="15">
        <f t="shared" si="2"/>
        <v>175</v>
      </c>
    </row>
    <row r="176" spans="2:16" s="14" customFormat="1" ht="28.5" customHeight="1" x14ac:dyDescent="0.2">
      <c r="B176" s="11">
        <v>316</v>
      </c>
      <c r="C176" s="53" t="s">
        <v>209</v>
      </c>
      <c r="D176" s="39" t="s">
        <v>786</v>
      </c>
      <c r="E176" s="20" t="s">
        <v>50</v>
      </c>
      <c r="F176" s="13"/>
      <c r="G176" s="13"/>
      <c r="H176" s="21"/>
      <c r="I176" s="43"/>
      <c r="J176" s="43">
        <v>171.5</v>
      </c>
      <c r="K176" s="13"/>
      <c r="L176" s="13"/>
      <c r="M176" s="13"/>
      <c r="N176" s="13"/>
      <c r="P176" s="15">
        <f t="shared" si="2"/>
        <v>171.5</v>
      </c>
    </row>
    <row r="177" spans="2:16" s="14" customFormat="1" ht="28.5" customHeight="1" x14ac:dyDescent="0.2">
      <c r="B177" s="11">
        <v>148</v>
      </c>
      <c r="C177" s="53" t="s">
        <v>7</v>
      </c>
      <c r="D177" s="39" t="s">
        <v>72</v>
      </c>
      <c r="E177" s="20" t="s">
        <v>50</v>
      </c>
      <c r="F177" s="13"/>
      <c r="G177" s="54">
        <v>90</v>
      </c>
      <c r="H177" s="43"/>
      <c r="I177" s="43">
        <v>80</v>
      </c>
      <c r="J177" s="43"/>
      <c r="K177" s="13"/>
      <c r="L177" s="13"/>
      <c r="M177" s="13"/>
      <c r="N177" s="13"/>
      <c r="P177" s="15">
        <f t="shared" si="2"/>
        <v>170</v>
      </c>
    </row>
    <row r="178" spans="2:16" s="14" customFormat="1" ht="28.5" customHeight="1" x14ac:dyDescent="0.2">
      <c r="B178" s="11">
        <v>149</v>
      </c>
      <c r="C178" s="53" t="s">
        <v>165</v>
      </c>
      <c r="D178" s="39" t="s">
        <v>241</v>
      </c>
      <c r="E178" s="20" t="s">
        <v>50</v>
      </c>
      <c r="F178" s="13"/>
      <c r="G178" s="13"/>
      <c r="H178" s="43">
        <v>165</v>
      </c>
      <c r="I178" s="43"/>
      <c r="J178" s="43"/>
      <c r="K178" s="13"/>
      <c r="L178" s="13"/>
      <c r="M178" s="13"/>
      <c r="N178" s="13"/>
      <c r="P178" s="15">
        <f t="shared" si="2"/>
        <v>165</v>
      </c>
    </row>
    <row r="179" spans="2:16" s="14" customFormat="1" ht="28.5" customHeight="1" x14ac:dyDescent="0.2">
      <c r="B179" s="11">
        <v>150</v>
      </c>
      <c r="C179" s="53" t="s">
        <v>214</v>
      </c>
      <c r="D179" s="39" t="s">
        <v>296</v>
      </c>
      <c r="E179" s="20" t="s">
        <v>50</v>
      </c>
      <c r="F179" s="13"/>
      <c r="G179" s="13"/>
      <c r="H179" s="43">
        <v>163</v>
      </c>
      <c r="I179" s="43"/>
      <c r="J179" s="43"/>
      <c r="K179" s="13"/>
      <c r="L179" s="13"/>
      <c r="M179" s="13"/>
      <c r="N179" s="13"/>
      <c r="P179" s="15">
        <f t="shared" si="2"/>
        <v>163</v>
      </c>
    </row>
    <row r="180" spans="2:16" s="14" customFormat="1" ht="28.5" customHeight="1" x14ac:dyDescent="0.2">
      <c r="B180" s="11">
        <v>151</v>
      </c>
      <c r="C180" s="53" t="s">
        <v>7</v>
      </c>
      <c r="D180" s="39" t="s">
        <v>188</v>
      </c>
      <c r="E180" s="20" t="s">
        <v>50</v>
      </c>
      <c r="F180" s="13"/>
      <c r="G180" s="54">
        <v>161.05000000000001</v>
      </c>
      <c r="H180" s="43"/>
      <c r="I180" s="43"/>
      <c r="J180" s="43"/>
      <c r="K180" s="13"/>
      <c r="L180" s="13"/>
      <c r="M180" s="13"/>
      <c r="N180" s="13"/>
      <c r="P180" s="15">
        <f t="shared" si="2"/>
        <v>161.05000000000001</v>
      </c>
    </row>
    <row r="181" spans="2:16" s="14" customFormat="1" ht="28.5" customHeight="1" x14ac:dyDescent="0.2">
      <c r="B181" s="11">
        <v>328</v>
      </c>
      <c r="C181" s="53" t="s">
        <v>617</v>
      </c>
      <c r="D181" s="39" t="s">
        <v>771</v>
      </c>
      <c r="E181" s="20" t="s">
        <v>50</v>
      </c>
      <c r="F181" s="13"/>
      <c r="G181" s="13"/>
      <c r="H181" s="21"/>
      <c r="I181" s="21"/>
      <c r="J181" s="43">
        <v>160.65</v>
      </c>
      <c r="K181" s="13"/>
      <c r="L181" s="13"/>
      <c r="M181" s="13"/>
      <c r="N181" s="13"/>
      <c r="P181" s="15">
        <f t="shared" si="2"/>
        <v>160.65</v>
      </c>
    </row>
    <row r="182" spans="2:16" s="14" customFormat="1" ht="28.5" customHeight="1" x14ac:dyDescent="0.2">
      <c r="B182" s="11">
        <v>327</v>
      </c>
      <c r="C182" s="53" t="s">
        <v>731</v>
      </c>
      <c r="D182" s="39" t="s">
        <v>799</v>
      </c>
      <c r="E182" s="20" t="s">
        <v>50</v>
      </c>
      <c r="F182" s="13"/>
      <c r="G182" s="13"/>
      <c r="H182" s="21"/>
      <c r="I182" s="21"/>
      <c r="J182" s="43">
        <v>159.5</v>
      </c>
      <c r="K182" s="13"/>
      <c r="L182" s="13"/>
      <c r="M182" s="13"/>
      <c r="N182" s="13"/>
      <c r="P182" s="15">
        <f t="shared" si="2"/>
        <v>159.5</v>
      </c>
    </row>
    <row r="183" spans="2:16" s="14" customFormat="1" ht="28.5" customHeight="1" x14ac:dyDescent="0.2">
      <c r="B183" s="11">
        <v>152</v>
      </c>
      <c r="C183" s="53" t="s">
        <v>177</v>
      </c>
      <c r="D183" s="39" t="s">
        <v>57</v>
      </c>
      <c r="E183" s="20" t="s">
        <v>50</v>
      </c>
      <c r="F183" s="13"/>
      <c r="G183" s="54">
        <v>156.69999999999999</v>
      </c>
      <c r="H183" s="43"/>
      <c r="I183" s="43"/>
      <c r="J183" s="43"/>
      <c r="K183" s="13"/>
      <c r="L183" s="13"/>
      <c r="M183" s="13"/>
      <c r="N183" s="13"/>
      <c r="P183" s="15">
        <f t="shared" si="2"/>
        <v>156.69999999999999</v>
      </c>
    </row>
    <row r="184" spans="2:16" s="14" customFormat="1" ht="28.5" customHeight="1" x14ac:dyDescent="0.2">
      <c r="B184" s="11">
        <v>153</v>
      </c>
      <c r="C184" s="53" t="s">
        <v>167</v>
      </c>
      <c r="D184" s="39" t="s">
        <v>174</v>
      </c>
      <c r="E184" s="20" t="s">
        <v>50</v>
      </c>
      <c r="F184" s="13"/>
      <c r="G184" s="54">
        <v>156.5</v>
      </c>
      <c r="H184" s="43"/>
      <c r="I184" s="43"/>
      <c r="J184" s="43"/>
      <c r="K184" s="13"/>
      <c r="L184" s="13"/>
      <c r="M184" s="13"/>
      <c r="N184" s="13"/>
      <c r="P184" s="15">
        <f t="shared" si="2"/>
        <v>156.5</v>
      </c>
    </row>
    <row r="185" spans="2:16" s="14" customFormat="1" ht="28.5" customHeight="1" x14ac:dyDescent="0.2">
      <c r="B185" s="11">
        <v>154</v>
      </c>
      <c r="C185" s="53" t="s">
        <v>201</v>
      </c>
      <c r="D185" s="39" t="s">
        <v>115</v>
      </c>
      <c r="E185" s="20" t="s">
        <v>50</v>
      </c>
      <c r="F185" s="13"/>
      <c r="G185" s="13"/>
      <c r="H185" s="43">
        <v>155.5</v>
      </c>
      <c r="I185" s="43"/>
      <c r="J185" s="43"/>
      <c r="K185" s="13"/>
      <c r="L185" s="13"/>
      <c r="M185" s="13"/>
      <c r="N185" s="13"/>
      <c r="P185" s="15">
        <f t="shared" si="2"/>
        <v>155.5</v>
      </c>
    </row>
    <row r="186" spans="2:16" s="14" customFormat="1" ht="28.5" customHeight="1" x14ac:dyDescent="0.2">
      <c r="B186" s="11">
        <v>155</v>
      </c>
      <c r="C186" s="53" t="s">
        <v>7</v>
      </c>
      <c r="D186" s="39" t="s">
        <v>96</v>
      </c>
      <c r="E186" s="20" t="s">
        <v>50</v>
      </c>
      <c r="F186" s="13"/>
      <c r="G186" s="54">
        <v>154.70999999999998</v>
      </c>
      <c r="H186" s="43"/>
      <c r="I186" s="43"/>
      <c r="J186" s="43"/>
      <c r="K186" s="13"/>
      <c r="L186" s="13"/>
      <c r="M186" s="13"/>
      <c r="N186" s="13"/>
      <c r="P186" s="15">
        <f t="shared" si="2"/>
        <v>154.70999999999998</v>
      </c>
    </row>
    <row r="187" spans="2:16" s="14" customFormat="1" ht="28.5" customHeight="1" x14ac:dyDescent="0.2">
      <c r="B187" s="11">
        <v>156</v>
      </c>
      <c r="C187" s="53" t="s">
        <v>213</v>
      </c>
      <c r="D187" s="39" t="s">
        <v>131</v>
      </c>
      <c r="E187" s="20" t="s">
        <v>50</v>
      </c>
      <c r="F187" s="13"/>
      <c r="G187" s="13"/>
      <c r="H187" s="43">
        <v>154.5</v>
      </c>
      <c r="I187" s="43"/>
      <c r="J187" s="43"/>
      <c r="K187" s="13"/>
      <c r="L187" s="13"/>
      <c r="M187" s="13"/>
      <c r="N187" s="13"/>
      <c r="P187" s="15">
        <f t="shared" si="2"/>
        <v>154.5</v>
      </c>
    </row>
    <row r="188" spans="2:16" s="14" customFormat="1" ht="28.5" customHeight="1" x14ac:dyDescent="0.2">
      <c r="B188" s="11">
        <v>157</v>
      </c>
      <c r="C188" s="53" t="s">
        <v>7</v>
      </c>
      <c r="D188" s="39" t="s">
        <v>94</v>
      </c>
      <c r="E188" s="20" t="s">
        <v>50</v>
      </c>
      <c r="F188" s="13"/>
      <c r="G188" s="54">
        <v>154</v>
      </c>
      <c r="H188" s="43"/>
      <c r="I188" s="43"/>
      <c r="J188" s="43"/>
      <c r="K188" s="13"/>
      <c r="L188" s="13"/>
      <c r="M188" s="13"/>
      <c r="N188" s="13"/>
      <c r="P188" s="15">
        <f t="shared" si="2"/>
        <v>154</v>
      </c>
    </row>
    <row r="189" spans="2:16" s="14" customFormat="1" ht="28.5" customHeight="1" x14ac:dyDescent="0.2">
      <c r="B189" s="11">
        <v>158</v>
      </c>
      <c r="C189" s="53" t="s">
        <v>7</v>
      </c>
      <c r="D189" s="39" t="s">
        <v>81</v>
      </c>
      <c r="E189" s="20" t="s">
        <v>50</v>
      </c>
      <c r="F189" s="13"/>
      <c r="G189" s="54">
        <v>76</v>
      </c>
      <c r="H189" s="43"/>
      <c r="I189" s="43">
        <v>78</v>
      </c>
      <c r="J189" s="43"/>
      <c r="K189" s="13"/>
      <c r="L189" s="13"/>
      <c r="M189" s="13"/>
      <c r="N189" s="13"/>
      <c r="P189" s="15">
        <f t="shared" si="2"/>
        <v>154</v>
      </c>
    </row>
    <row r="190" spans="2:16" s="14" customFormat="1" ht="28.5" customHeight="1" x14ac:dyDescent="0.2">
      <c r="B190" s="11">
        <v>333</v>
      </c>
      <c r="C190" s="53" t="s">
        <v>209</v>
      </c>
      <c r="D190" s="39" t="s">
        <v>793</v>
      </c>
      <c r="E190" s="20" t="s">
        <v>50</v>
      </c>
      <c r="F190" s="13"/>
      <c r="G190" s="13"/>
      <c r="H190" s="21"/>
      <c r="I190" s="21"/>
      <c r="J190" s="43">
        <v>153</v>
      </c>
      <c r="K190" s="13"/>
      <c r="L190" s="13"/>
      <c r="M190" s="13"/>
      <c r="N190" s="13"/>
      <c r="P190" s="15">
        <f t="shared" si="2"/>
        <v>153</v>
      </c>
    </row>
    <row r="191" spans="2:16" s="14" customFormat="1" ht="28.5" customHeight="1" x14ac:dyDescent="0.2">
      <c r="B191" s="11">
        <v>159</v>
      </c>
      <c r="C191" s="53" t="s">
        <v>210</v>
      </c>
      <c r="D191" s="39" t="s">
        <v>117</v>
      </c>
      <c r="E191" s="20" t="s">
        <v>50</v>
      </c>
      <c r="F191" s="13"/>
      <c r="G191" s="13"/>
      <c r="H191" s="43">
        <v>152.5</v>
      </c>
      <c r="I191" s="43"/>
      <c r="J191" s="43"/>
      <c r="K191" s="13"/>
      <c r="L191" s="13"/>
      <c r="M191" s="13"/>
      <c r="N191" s="13"/>
      <c r="P191" s="15">
        <f t="shared" si="2"/>
        <v>152.5</v>
      </c>
    </row>
    <row r="192" spans="2:16" s="14" customFormat="1" ht="28.5" customHeight="1" x14ac:dyDescent="0.2">
      <c r="B192" s="11">
        <v>270</v>
      </c>
      <c r="C192" s="61" t="s">
        <v>30</v>
      </c>
      <c r="D192" s="63" t="s">
        <v>503</v>
      </c>
      <c r="E192" s="20" t="s">
        <v>50</v>
      </c>
      <c r="F192" s="13"/>
      <c r="G192" s="13"/>
      <c r="H192" s="21"/>
      <c r="I192" s="43">
        <v>75</v>
      </c>
      <c r="J192" s="43">
        <v>77</v>
      </c>
      <c r="K192" s="13"/>
      <c r="L192" s="13"/>
      <c r="M192" s="13"/>
      <c r="N192" s="13"/>
      <c r="P192" s="15">
        <f t="shared" si="2"/>
        <v>152</v>
      </c>
    </row>
    <row r="193" spans="2:16" s="14" customFormat="1" ht="28.5" customHeight="1" x14ac:dyDescent="0.2">
      <c r="B193" s="11">
        <v>160</v>
      </c>
      <c r="C193" s="53" t="s">
        <v>145</v>
      </c>
      <c r="D193" s="39" t="s">
        <v>137</v>
      </c>
      <c r="E193" s="20" t="s">
        <v>50</v>
      </c>
      <c r="F193" s="13"/>
      <c r="G193" s="13"/>
      <c r="H193" s="43">
        <v>150</v>
      </c>
      <c r="I193" s="43"/>
      <c r="J193" s="43"/>
      <c r="K193" s="13"/>
      <c r="L193" s="13"/>
      <c r="M193" s="13"/>
      <c r="N193" s="13"/>
      <c r="P193" s="15">
        <f t="shared" si="2"/>
        <v>150</v>
      </c>
    </row>
    <row r="194" spans="2:16" s="14" customFormat="1" ht="28.5" customHeight="1" x14ac:dyDescent="0.2">
      <c r="B194" s="11">
        <v>165</v>
      </c>
      <c r="C194" s="62" t="s">
        <v>64</v>
      </c>
      <c r="D194" s="63" t="s">
        <v>552</v>
      </c>
      <c r="E194" s="20" t="s">
        <v>50</v>
      </c>
      <c r="F194" s="13"/>
      <c r="G194" s="13"/>
      <c r="H194" s="43"/>
      <c r="I194" s="43">
        <v>150</v>
      </c>
      <c r="J194" s="43"/>
      <c r="K194" s="13"/>
      <c r="L194" s="13"/>
      <c r="M194" s="13"/>
      <c r="N194" s="13"/>
      <c r="P194" s="15">
        <f t="shared" si="2"/>
        <v>150</v>
      </c>
    </row>
    <row r="195" spans="2:16" s="14" customFormat="1" ht="28.5" customHeight="1" x14ac:dyDescent="0.2">
      <c r="B195" s="11">
        <v>161</v>
      </c>
      <c r="C195" s="53" t="s">
        <v>204</v>
      </c>
      <c r="D195" s="39" t="s">
        <v>95</v>
      </c>
      <c r="E195" s="20" t="s">
        <v>50</v>
      </c>
      <c r="F195" s="13"/>
      <c r="G195" s="13"/>
      <c r="H195" s="43">
        <v>150</v>
      </c>
      <c r="I195" s="43"/>
      <c r="J195" s="43"/>
      <c r="K195" s="13"/>
      <c r="L195" s="13"/>
      <c r="M195" s="13"/>
      <c r="N195" s="13"/>
      <c r="P195" s="15">
        <f t="shared" si="2"/>
        <v>150</v>
      </c>
    </row>
    <row r="196" spans="2:16" s="14" customFormat="1" ht="28.5" customHeight="1" x14ac:dyDescent="0.2">
      <c r="B196" s="11">
        <v>166</v>
      </c>
      <c r="C196" s="62" t="s">
        <v>175</v>
      </c>
      <c r="D196" s="63" t="s">
        <v>472</v>
      </c>
      <c r="E196" s="20" t="s">
        <v>50</v>
      </c>
      <c r="F196" s="13"/>
      <c r="G196" s="13"/>
      <c r="H196" s="21"/>
      <c r="I196" s="43">
        <v>150</v>
      </c>
      <c r="J196" s="43"/>
      <c r="K196" s="13"/>
      <c r="L196" s="13"/>
      <c r="M196" s="13"/>
      <c r="N196" s="13"/>
      <c r="P196" s="15">
        <f t="shared" si="2"/>
        <v>150</v>
      </c>
    </row>
    <row r="197" spans="2:16" s="14" customFormat="1" ht="28.5" customHeight="1" x14ac:dyDescent="0.2">
      <c r="B197" s="11">
        <v>162</v>
      </c>
      <c r="C197" s="53" t="s">
        <v>177</v>
      </c>
      <c r="D197" s="39" t="s">
        <v>192</v>
      </c>
      <c r="E197" s="20" t="s">
        <v>50</v>
      </c>
      <c r="F197" s="13"/>
      <c r="G197" s="54">
        <v>0</v>
      </c>
      <c r="H197" s="43"/>
      <c r="I197" s="43">
        <v>150</v>
      </c>
      <c r="J197" s="43"/>
      <c r="K197" s="13"/>
      <c r="L197" s="13"/>
      <c r="M197" s="13"/>
      <c r="N197" s="13"/>
      <c r="P197" s="15">
        <f t="shared" si="2"/>
        <v>150</v>
      </c>
    </row>
    <row r="198" spans="2:16" s="14" customFormat="1" ht="28.5" customHeight="1" x14ac:dyDescent="0.2">
      <c r="B198" s="11">
        <v>163</v>
      </c>
      <c r="C198" s="53" t="s">
        <v>143</v>
      </c>
      <c r="D198" s="39" t="s">
        <v>260</v>
      </c>
      <c r="E198" s="20" t="s">
        <v>50</v>
      </c>
      <c r="F198" s="13"/>
      <c r="G198" s="13"/>
      <c r="H198" s="43">
        <v>150</v>
      </c>
      <c r="I198" s="43"/>
      <c r="J198" s="43"/>
      <c r="K198" s="13"/>
      <c r="L198" s="13"/>
      <c r="M198" s="13"/>
      <c r="N198" s="13"/>
      <c r="P198" s="15">
        <f t="shared" ref="P198:P261" si="3">IF(N198&gt;0,SUM(F198:N198),SUM(G198:N198))</f>
        <v>150</v>
      </c>
    </row>
    <row r="199" spans="2:16" s="14" customFormat="1" ht="28.5" customHeight="1" x14ac:dyDescent="0.2">
      <c r="B199" s="11">
        <v>167</v>
      </c>
      <c r="C199" s="62" t="s">
        <v>13</v>
      </c>
      <c r="D199" s="63" t="s">
        <v>491</v>
      </c>
      <c r="E199" s="20" t="s">
        <v>50</v>
      </c>
      <c r="F199" s="13"/>
      <c r="G199" s="13"/>
      <c r="H199" s="21"/>
      <c r="I199" s="43">
        <v>150</v>
      </c>
      <c r="J199" s="43"/>
      <c r="K199" s="13"/>
      <c r="L199" s="13"/>
      <c r="M199" s="13"/>
      <c r="N199" s="13"/>
      <c r="P199" s="15">
        <f t="shared" si="3"/>
        <v>150</v>
      </c>
    </row>
    <row r="200" spans="2:16" s="14" customFormat="1" ht="28.5" customHeight="1" x14ac:dyDescent="0.2">
      <c r="B200" s="11">
        <v>164</v>
      </c>
      <c r="C200" s="53" t="s">
        <v>180</v>
      </c>
      <c r="D200" s="39" t="s">
        <v>195</v>
      </c>
      <c r="E200" s="20" t="s">
        <v>50</v>
      </c>
      <c r="F200" s="13"/>
      <c r="G200" s="54">
        <v>150</v>
      </c>
      <c r="H200" s="43"/>
      <c r="I200" s="43"/>
      <c r="J200" s="43"/>
      <c r="K200" s="13"/>
      <c r="L200" s="13"/>
      <c r="M200" s="13"/>
      <c r="N200" s="13"/>
      <c r="O200" s="16"/>
      <c r="P200" s="15">
        <f t="shared" si="3"/>
        <v>150</v>
      </c>
    </row>
    <row r="201" spans="2:16" s="14" customFormat="1" ht="28.5" customHeight="1" x14ac:dyDescent="0.2">
      <c r="B201" s="11">
        <v>319</v>
      </c>
      <c r="C201" s="53" t="s">
        <v>209</v>
      </c>
      <c r="D201" s="39" t="s">
        <v>787</v>
      </c>
      <c r="E201" s="20" t="s">
        <v>50</v>
      </c>
      <c r="F201" s="13"/>
      <c r="G201" s="13"/>
      <c r="H201" s="21"/>
      <c r="I201" s="21"/>
      <c r="J201" s="43">
        <v>150</v>
      </c>
      <c r="K201" s="13"/>
      <c r="L201" s="13"/>
      <c r="M201" s="13"/>
      <c r="N201" s="13"/>
      <c r="P201" s="15">
        <f t="shared" si="3"/>
        <v>150</v>
      </c>
    </row>
    <row r="202" spans="2:16" s="14" customFormat="1" ht="28.5" customHeight="1" x14ac:dyDescent="0.2">
      <c r="B202" s="11">
        <v>324</v>
      </c>
      <c r="C202" s="53" t="s">
        <v>742</v>
      </c>
      <c r="D202" s="39" t="s">
        <v>803</v>
      </c>
      <c r="E202" s="20" t="s">
        <v>50</v>
      </c>
      <c r="F202" s="13"/>
      <c r="G202" s="13"/>
      <c r="H202" s="21"/>
      <c r="I202" s="21"/>
      <c r="J202" s="43">
        <v>150</v>
      </c>
      <c r="K202" s="13"/>
      <c r="L202" s="13"/>
      <c r="M202" s="13"/>
      <c r="N202" s="13"/>
      <c r="P202" s="15">
        <f t="shared" si="3"/>
        <v>150</v>
      </c>
    </row>
    <row r="203" spans="2:16" s="14" customFormat="1" ht="28.5" customHeight="1" x14ac:dyDescent="0.2">
      <c r="B203" s="11">
        <v>168</v>
      </c>
      <c r="C203" s="53" t="s">
        <v>7</v>
      </c>
      <c r="D203" s="39" t="s">
        <v>92</v>
      </c>
      <c r="E203" s="20" t="s">
        <v>50</v>
      </c>
      <c r="F203" s="13"/>
      <c r="G203" s="54">
        <v>146.35</v>
      </c>
      <c r="H203" s="43"/>
      <c r="I203" s="43"/>
      <c r="J203" s="43"/>
      <c r="K203" s="13"/>
      <c r="L203" s="13"/>
      <c r="M203" s="13"/>
      <c r="N203" s="13"/>
      <c r="P203" s="15">
        <f t="shared" si="3"/>
        <v>146.35</v>
      </c>
    </row>
    <row r="204" spans="2:16" s="14" customFormat="1" ht="28.5" customHeight="1" x14ac:dyDescent="0.2">
      <c r="B204" s="11">
        <v>169</v>
      </c>
      <c r="C204" s="53" t="s">
        <v>177</v>
      </c>
      <c r="D204" s="39" t="s">
        <v>68</v>
      </c>
      <c r="E204" s="20" t="s">
        <v>50</v>
      </c>
      <c r="F204" s="13"/>
      <c r="G204" s="54">
        <v>145.85</v>
      </c>
      <c r="H204" s="43"/>
      <c r="I204" s="43"/>
      <c r="J204" s="43"/>
      <c r="K204" s="13"/>
      <c r="L204" s="13"/>
      <c r="M204" s="13"/>
      <c r="N204" s="13"/>
      <c r="P204" s="15">
        <f t="shared" si="3"/>
        <v>145.85</v>
      </c>
    </row>
    <row r="205" spans="2:16" s="14" customFormat="1" ht="28.5" customHeight="1" x14ac:dyDescent="0.2">
      <c r="B205" s="11">
        <v>239</v>
      </c>
      <c r="C205" s="53" t="s">
        <v>167</v>
      </c>
      <c r="D205" s="39" t="s">
        <v>168</v>
      </c>
      <c r="E205" s="20" t="s">
        <v>50</v>
      </c>
      <c r="F205" s="13"/>
      <c r="G205" s="54">
        <v>39.5</v>
      </c>
      <c r="H205" s="43"/>
      <c r="I205" s="43">
        <v>50</v>
      </c>
      <c r="J205" s="43">
        <v>55</v>
      </c>
      <c r="K205" s="13"/>
      <c r="L205" s="13"/>
      <c r="M205" s="13"/>
      <c r="N205" s="13"/>
      <c r="P205" s="15">
        <f t="shared" si="3"/>
        <v>144.5</v>
      </c>
    </row>
    <row r="206" spans="2:16" s="14" customFormat="1" ht="28.5" customHeight="1" x14ac:dyDescent="0.2">
      <c r="B206" s="11">
        <v>170</v>
      </c>
      <c r="C206" s="53" t="s">
        <v>201</v>
      </c>
      <c r="D206" s="39" t="s">
        <v>134</v>
      </c>
      <c r="E206" s="20" t="s">
        <v>50</v>
      </c>
      <c r="F206" s="13"/>
      <c r="G206" s="13"/>
      <c r="H206" s="43">
        <v>144.5</v>
      </c>
      <c r="I206" s="43"/>
      <c r="J206" s="43"/>
      <c r="K206" s="13"/>
      <c r="L206" s="13"/>
      <c r="M206" s="13"/>
      <c r="N206" s="13"/>
      <c r="P206" s="15">
        <f t="shared" si="3"/>
        <v>144.5</v>
      </c>
    </row>
    <row r="207" spans="2:16" s="14" customFormat="1" ht="28.5" customHeight="1" x14ac:dyDescent="0.2">
      <c r="B207" s="11">
        <v>330</v>
      </c>
      <c r="C207" s="53" t="s">
        <v>584</v>
      </c>
      <c r="D207" s="39" t="s">
        <v>768</v>
      </c>
      <c r="E207" s="20" t="s">
        <v>50</v>
      </c>
      <c r="F207" s="13"/>
      <c r="G207" s="13"/>
      <c r="H207" s="21"/>
      <c r="I207" s="21"/>
      <c r="J207" s="43">
        <v>140</v>
      </c>
      <c r="K207" s="13"/>
      <c r="L207" s="13"/>
      <c r="M207" s="13"/>
      <c r="N207" s="13"/>
      <c r="P207" s="15">
        <f t="shared" si="3"/>
        <v>140</v>
      </c>
    </row>
    <row r="208" spans="2:16" s="14" customFormat="1" ht="28.5" customHeight="1" x14ac:dyDescent="0.2">
      <c r="B208" s="11">
        <v>173</v>
      </c>
      <c r="C208" s="62" t="s">
        <v>13</v>
      </c>
      <c r="D208" s="63" t="s">
        <v>487</v>
      </c>
      <c r="E208" s="20" t="s">
        <v>50</v>
      </c>
      <c r="F208" s="13"/>
      <c r="G208" s="13"/>
      <c r="H208" s="21"/>
      <c r="I208" s="43">
        <v>139</v>
      </c>
      <c r="J208" s="43"/>
      <c r="K208" s="13"/>
      <c r="L208" s="13"/>
      <c r="M208" s="13"/>
      <c r="N208" s="13"/>
      <c r="P208" s="15">
        <f t="shared" si="3"/>
        <v>139</v>
      </c>
    </row>
    <row r="209" spans="2:16" s="14" customFormat="1" ht="28.5" customHeight="1" x14ac:dyDescent="0.2">
      <c r="B209" s="11">
        <v>171</v>
      </c>
      <c r="C209" s="53" t="s">
        <v>7</v>
      </c>
      <c r="D209" s="39" t="s">
        <v>83</v>
      </c>
      <c r="E209" s="20" t="s">
        <v>50</v>
      </c>
      <c r="F209" s="13"/>
      <c r="G209" s="54">
        <v>139</v>
      </c>
      <c r="H209" s="43"/>
      <c r="I209" s="43"/>
      <c r="J209" s="43"/>
      <c r="K209" s="13"/>
      <c r="L209" s="13"/>
      <c r="M209" s="13"/>
      <c r="N209" s="13"/>
      <c r="P209" s="15">
        <f t="shared" si="3"/>
        <v>139</v>
      </c>
    </row>
    <row r="210" spans="2:16" s="14" customFormat="1" ht="28.5" customHeight="1" x14ac:dyDescent="0.2">
      <c r="B210" s="11">
        <v>172</v>
      </c>
      <c r="C210" s="53" t="s">
        <v>210</v>
      </c>
      <c r="D210" s="39" t="s">
        <v>116</v>
      </c>
      <c r="E210" s="20" t="s">
        <v>50</v>
      </c>
      <c r="F210" s="13"/>
      <c r="G210" s="13"/>
      <c r="H210" s="43">
        <v>139</v>
      </c>
      <c r="I210" s="43"/>
      <c r="J210" s="43"/>
      <c r="K210" s="13"/>
      <c r="L210" s="13"/>
      <c r="M210" s="13"/>
      <c r="N210" s="13"/>
      <c r="P210" s="15">
        <f t="shared" si="3"/>
        <v>139</v>
      </c>
    </row>
    <row r="211" spans="2:16" s="14" customFormat="1" ht="28.5" customHeight="1" x14ac:dyDescent="0.2">
      <c r="B211" s="11">
        <v>174</v>
      </c>
      <c r="C211" s="53" t="s">
        <v>201</v>
      </c>
      <c r="D211" s="39" t="s">
        <v>119</v>
      </c>
      <c r="E211" s="20" t="s">
        <v>50</v>
      </c>
      <c r="F211" s="13"/>
      <c r="G211" s="13"/>
      <c r="H211" s="43">
        <v>138.5</v>
      </c>
      <c r="I211" s="43"/>
      <c r="J211" s="43"/>
      <c r="K211" s="13"/>
      <c r="L211" s="13"/>
      <c r="M211" s="13"/>
      <c r="N211" s="13"/>
      <c r="P211" s="15">
        <f t="shared" si="3"/>
        <v>138.5</v>
      </c>
    </row>
    <row r="212" spans="2:16" s="14" customFormat="1" ht="28.5" customHeight="1" x14ac:dyDescent="0.2">
      <c r="B212" s="11">
        <v>175</v>
      </c>
      <c r="C212" s="53" t="s">
        <v>205</v>
      </c>
      <c r="D212" s="39" t="s">
        <v>234</v>
      </c>
      <c r="E212" s="20" t="s">
        <v>50</v>
      </c>
      <c r="F212" s="13"/>
      <c r="G212" s="13"/>
      <c r="H212" s="43">
        <v>134.5</v>
      </c>
      <c r="I212" s="43"/>
      <c r="J212" s="43"/>
      <c r="K212" s="13"/>
      <c r="L212" s="13"/>
      <c r="M212" s="13"/>
      <c r="N212" s="13"/>
      <c r="P212" s="15">
        <f t="shared" si="3"/>
        <v>134.5</v>
      </c>
    </row>
    <row r="213" spans="2:16" s="14" customFormat="1" ht="28.5" customHeight="1" x14ac:dyDescent="0.2">
      <c r="B213" s="11">
        <v>176</v>
      </c>
      <c r="C213" s="53" t="s">
        <v>143</v>
      </c>
      <c r="D213" s="39" t="s">
        <v>111</v>
      </c>
      <c r="E213" s="20" t="s">
        <v>50</v>
      </c>
      <c r="F213" s="13"/>
      <c r="G213" s="13"/>
      <c r="H213" s="43">
        <v>133.5</v>
      </c>
      <c r="I213" s="43"/>
      <c r="J213" s="43"/>
      <c r="K213" s="13"/>
      <c r="L213" s="13"/>
      <c r="M213" s="13"/>
      <c r="N213" s="13"/>
      <c r="P213" s="15">
        <f t="shared" si="3"/>
        <v>133.5</v>
      </c>
    </row>
    <row r="214" spans="2:16" s="14" customFormat="1" ht="28.5" customHeight="1" x14ac:dyDescent="0.2">
      <c r="B214" s="11">
        <v>337</v>
      </c>
      <c r="C214" s="53" t="s">
        <v>209</v>
      </c>
      <c r="D214" s="39" t="s">
        <v>794</v>
      </c>
      <c r="E214" s="20" t="s">
        <v>50</v>
      </c>
      <c r="F214" s="13"/>
      <c r="G214" s="13"/>
      <c r="H214" s="21"/>
      <c r="I214" s="21"/>
      <c r="J214" s="43">
        <v>133.5</v>
      </c>
      <c r="K214" s="13"/>
      <c r="L214" s="13"/>
      <c r="M214" s="13"/>
      <c r="N214" s="13"/>
      <c r="P214" s="15">
        <f t="shared" si="3"/>
        <v>133.5</v>
      </c>
    </row>
    <row r="215" spans="2:16" s="14" customFormat="1" ht="28.5" customHeight="1" x14ac:dyDescent="0.2">
      <c r="B215" s="11">
        <v>177</v>
      </c>
      <c r="C215" s="62" t="s">
        <v>175</v>
      </c>
      <c r="D215" s="63" t="s">
        <v>471</v>
      </c>
      <c r="E215" s="20" t="s">
        <v>50</v>
      </c>
      <c r="F215" s="13"/>
      <c r="G215" s="13"/>
      <c r="H215" s="21"/>
      <c r="I215" s="43">
        <v>131</v>
      </c>
      <c r="J215" s="43"/>
      <c r="K215" s="13"/>
      <c r="L215" s="13"/>
      <c r="M215" s="13"/>
      <c r="N215" s="13"/>
      <c r="P215" s="15">
        <f t="shared" si="3"/>
        <v>131</v>
      </c>
    </row>
    <row r="216" spans="2:16" s="14" customFormat="1" ht="28.5" customHeight="1" x14ac:dyDescent="0.2">
      <c r="B216" s="11">
        <v>320</v>
      </c>
      <c r="C216" s="53" t="s">
        <v>584</v>
      </c>
      <c r="D216" s="39" t="s">
        <v>765</v>
      </c>
      <c r="E216" s="20" t="s">
        <v>50</v>
      </c>
      <c r="F216" s="13"/>
      <c r="G216" s="13"/>
      <c r="H216" s="21"/>
      <c r="I216" s="21"/>
      <c r="J216" s="43">
        <v>131</v>
      </c>
      <c r="K216" s="13"/>
      <c r="L216" s="13"/>
      <c r="M216" s="13"/>
      <c r="N216" s="13"/>
      <c r="P216" s="15">
        <f t="shared" si="3"/>
        <v>131</v>
      </c>
    </row>
    <row r="217" spans="2:16" s="14" customFormat="1" ht="28.5" customHeight="1" x14ac:dyDescent="0.2">
      <c r="B217" s="11">
        <v>178</v>
      </c>
      <c r="C217" s="53" t="s">
        <v>208</v>
      </c>
      <c r="D217" s="39" t="s">
        <v>256</v>
      </c>
      <c r="E217" s="20" t="s">
        <v>50</v>
      </c>
      <c r="F217" s="13"/>
      <c r="G217" s="13"/>
      <c r="H217" s="43">
        <v>130.5</v>
      </c>
      <c r="I217" s="43"/>
      <c r="J217" s="43"/>
      <c r="K217" s="13"/>
      <c r="L217" s="13"/>
      <c r="M217" s="13"/>
      <c r="N217" s="13"/>
      <c r="P217" s="15">
        <f t="shared" si="3"/>
        <v>130.5</v>
      </c>
    </row>
    <row r="218" spans="2:16" s="14" customFormat="1" ht="28.5" customHeight="1" x14ac:dyDescent="0.2">
      <c r="B218" s="11">
        <v>179</v>
      </c>
      <c r="C218" s="53" t="s">
        <v>142</v>
      </c>
      <c r="D218" s="39" t="s">
        <v>107</v>
      </c>
      <c r="E218" s="20" t="s">
        <v>50</v>
      </c>
      <c r="F218" s="13"/>
      <c r="G218" s="13"/>
      <c r="H218" s="43">
        <v>129</v>
      </c>
      <c r="I218" s="43"/>
      <c r="J218" s="43"/>
      <c r="K218" s="13"/>
      <c r="L218" s="13"/>
      <c r="M218" s="13"/>
      <c r="N218" s="13"/>
      <c r="P218" s="15">
        <f t="shared" si="3"/>
        <v>129</v>
      </c>
    </row>
    <row r="219" spans="2:16" s="14" customFormat="1" ht="28.5" customHeight="1" x14ac:dyDescent="0.2">
      <c r="B219" s="11">
        <v>337</v>
      </c>
      <c r="C219" s="53" t="s">
        <v>617</v>
      </c>
      <c r="D219" s="39" t="s">
        <v>772</v>
      </c>
      <c r="E219" s="20" t="s">
        <v>50</v>
      </c>
      <c r="F219" s="13"/>
      <c r="G219" s="13"/>
      <c r="H219" s="21"/>
      <c r="I219" s="21"/>
      <c r="J219" s="43">
        <v>128.5</v>
      </c>
      <c r="K219" s="13"/>
      <c r="L219" s="13"/>
      <c r="M219" s="13"/>
      <c r="N219" s="13"/>
      <c r="P219" s="15">
        <f t="shared" si="3"/>
        <v>128.5</v>
      </c>
    </row>
    <row r="220" spans="2:16" s="14" customFormat="1" ht="28.5" customHeight="1" x14ac:dyDescent="0.2">
      <c r="B220" s="11">
        <v>180</v>
      </c>
      <c r="C220" s="53" t="s">
        <v>201</v>
      </c>
      <c r="D220" s="39" t="s">
        <v>224</v>
      </c>
      <c r="E220" s="20" t="s">
        <v>50</v>
      </c>
      <c r="F220" s="13"/>
      <c r="G220" s="13"/>
      <c r="H220" s="43">
        <v>126.5</v>
      </c>
      <c r="I220" s="43"/>
      <c r="J220" s="43"/>
      <c r="K220" s="13"/>
      <c r="L220" s="13"/>
      <c r="M220" s="13"/>
      <c r="N220" s="13"/>
      <c r="P220" s="15">
        <f t="shared" si="3"/>
        <v>126.5</v>
      </c>
    </row>
    <row r="221" spans="2:16" s="14" customFormat="1" ht="28.5" customHeight="1" x14ac:dyDescent="0.2">
      <c r="B221" s="11">
        <v>284</v>
      </c>
      <c r="C221" s="62" t="s">
        <v>167</v>
      </c>
      <c r="D221" s="63" t="s">
        <v>465</v>
      </c>
      <c r="E221" s="20" t="s">
        <v>50</v>
      </c>
      <c r="F221" s="13"/>
      <c r="G221" s="13"/>
      <c r="H221" s="21"/>
      <c r="I221" s="43">
        <v>63</v>
      </c>
      <c r="J221" s="43">
        <v>63</v>
      </c>
      <c r="K221" s="13"/>
      <c r="L221" s="13"/>
      <c r="M221" s="13"/>
      <c r="N221" s="13"/>
      <c r="P221" s="15">
        <f t="shared" si="3"/>
        <v>126</v>
      </c>
    </row>
    <row r="222" spans="2:16" s="14" customFormat="1" ht="28.5" customHeight="1" x14ac:dyDescent="0.2">
      <c r="B222" s="11">
        <v>181</v>
      </c>
      <c r="C222" s="53" t="s">
        <v>143</v>
      </c>
      <c r="D222" s="39" t="s">
        <v>261</v>
      </c>
      <c r="E222" s="20" t="s">
        <v>50</v>
      </c>
      <c r="F222" s="13"/>
      <c r="G222" s="13"/>
      <c r="H222" s="43">
        <v>125.5</v>
      </c>
      <c r="I222" s="43"/>
      <c r="J222" s="43"/>
      <c r="K222" s="13"/>
      <c r="L222" s="13"/>
      <c r="M222" s="13"/>
      <c r="N222" s="13"/>
      <c r="P222" s="15">
        <f t="shared" si="3"/>
        <v>125.5</v>
      </c>
    </row>
    <row r="223" spans="2:16" s="14" customFormat="1" ht="28.5" customHeight="1" x14ac:dyDescent="0.2">
      <c r="B223" s="11">
        <v>305</v>
      </c>
      <c r="C223" s="62" t="s">
        <v>167</v>
      </c>
      <c r="D223" s="63" t="s">
        <v>460</v>
      </c>
      <c r="E223" s="20" t="s">
        <v>50</v>
      </c>
      <c r="F223" s="13"/>
      <c r="G223" s="13"/>
      <c r="H223" s="43"/>
      <c r="I223" s="43">
        <v>50</v>
      </c>
      <c r="J223" s="43">
        <v>75</v>
      </c>
      <c r="K223" s="13"/>
      <c r="L223" s="13"/>
      <c r="M223" s="13"/>
      <c r="N223" s="13"/>
      <c r="P223" s="15">
        <f t="shared" si="3"/>
        <v>125</v>
      </c>
    </row>
    <row r="224" spans="2:16" s="14" customFormat="1" ht="28.5" customHeight="1" x14ac:dyDescent="0.2">
      <c r="B224" s="11">
        <v>186</v>
      </c>
      <c r="C224" s="62" t="s">
        <v>319</v>
      </c>
      <c r="D224" s="63" t="s">
        <v>453</v>
      </c>
      <c r="E224" s="20" t="s">
        <v>50</v>
      </c>
      <c r="F224" s="13"/>
      <c r="G224" s="13"/>
      <c r="H224" s="21"/>
      <c r="I224" s="43">
        <v>125</v>
      </c>
      <c r="J224" s="43"/>
      <c r="K224" s="13"/>
      <c r="L224" s="13"/>
      <c r="M224" s="13"/>
      <c r="N224" s="13"/>
      <c r="P224" s="15">
        <f t="shared" si="3"/>
        <v>125</v>
      </c>
    </row>
    <row r="225" spans="2:16" s="14" customFormat="1" ht="28.5" customHeight="1" x14ac:dyDescent="0.2">
      <c r="B225" s="11">
        <v>308</v>
      </c>
      <c r="C225" s="61" t="s">
        <v>30</v>
      </c>
      <c r="D225" s="63" t="s">
        <v>506</v>
      </c>
      <c r="E225" s="20" t="s">
        <v>50</v>
      </c>
      <c r="F225" s="13"/>
      <c r="G225" s="13"/>
      <c r="H225" s="21"/>
      <c r="I225" s="43">
        <v>50</v>
      </c>
      <c r="J225" s="43">
        <v>75</v>
      </c>
      <c r="K225" s="13"/>
      <c r="L225" s="13"/>
      <c r="M225" s="13"/>
      <c r="N225" s="13"/>
      <c r="P225" s="15">
        <f t="shared" si="3"/>
        <v>125</v>
      </c>
    </row>
    <row r="226" spans="2:16" s="14" customFormat="1" ht="28.5" customHeight="1" x14ac:dyDescent="0.2">
      <c r="B226" s="11">
        <v>187</v>
      </c>
      <c r="C226" s="62" t="s">
        <v>175</v>
      </c>
      <c r="D226" s="63" t="s">
        <v>474</v>
      </c>
      <c r="E226" s="20" t="s">
        <v>50</v>
      </c>
      <c r="F226" s="13"/>
      <c r="G226" s="13"/>
      <c r="H226" s="21"/>
      <c r="I226" s="43">
        <v>125</v>
      </c>
      <c r="J226" s="43"/>
      <c r="K226" s="13"/>
      <c r="L226" s="13"/>
      <c r="M226" s="13"/>
      <c r="N226" s="13"/>
      <c r="P226" s="15">
        <f t="shared" si="3"/>
        <v>125</v>
      </c>
    </row>
    <row r="227" spans="2:16" s="14" customFormat="1" ht="28.5" customHeight="1" x14ac:dyDescent="0.2">
      <c r="B227" s="11">
        <v>310</v>
      </c>
      <c r="C227" s="61" t="s">
        <v>30</v>
      </c>
      <c r="D227" s="63" t="s">
        <v>509</v>
      </c>
      <c r="E227" s="20" t="s">
        <v>50</v>
      </c>
      <c r="F227" s="13"/>
      <c r="G227" s="13"/>
      <c r="H227" s="21"/>
      <c r="I227" s="43">
        <v>50</v>
      </c>
      <c r="J227" s="43">
        <v>75</v>
      </c>
      <c r="K227" s="13"/>
      <c r="L227" s="13"/>
      <c r="M227" s="13"/>
      <c r="N227" s="13"/>
      <c r="P227" s="15">
        <f t="shared" si="3"/>
        <v>125</v>
      </c>
    </row>
    <row r="228" spans="2:16" s="14" customFormat="1" ht="28.5" customHeight="1" x14ac:dyDescent="0.2">
      <c r="B228" s="11">
        <v>311</v>
      </c>
      <c r="C228" s="62" t="s">
        <v>167</v>
      </c>
      <c r="D228" s="63" t="s">
        <v>466</v>
      </c>
      <c r="E228" s="20" t="s">
        <v>50</v>
      </c>
      <c r="F228" s="13"/>
      <c r="G228" s="13"/>
      <c r="H228" s="21"/>
      <c r="I228" s="43">
        <v>50</v>
      </c>
      <c r="J228" s="43">
        <v>75</v>
      </c>
      <c r="K228" s="13"/>
      <c r="L228" s="13"/>
      <c r="M228" s="13"/>
      <c r="N228" s="13"/>
      <c r="P228" s="15">
        <f t="shared" si="3"/>
        <v>125</v>
      </c>
    </row>
    <row r="229" spans="2:16" s="14" customFormat="1" ht="28.5" customHeight="1" x14ac:dyDescent="0.2">
      <c r="B229" s="11">
        <v>182</v>
      </c>
      <c r="C229" s="53" t="s">
        <v>142</v>
      </c>
      <c r="D229" s="39" t="s">
        <v>283</v>
      </c>
      <c r="E229" s="20" t="s">
        <v>50</v>
      </c>
      <c r="F229" s="13"/>
      <c r="G229" s="13"/>
      <c r="H229" s="43">
        <v>125</v>
      </c>
      <c r="I229" s="43"/>
      <c r="J229" s="43"/>
      <c r="K229" s="13"/>
      <c r="L229" s="13"/>
      <c r="M229" s="13"/>
      <c r="N229" s="13"/>
      <c r="P229" s="15">
        <f t="shared" si="3"/>
        <v>125</v>
      </c>
    </row>
    <row r="230" spans="2:16" s="14" customFormat="1" ht="28.5" customHeight="1" x14ac:dyDescent="0.2">
      <c r="B230" s="11">
        <v>189</v>
      </c>
      <c r="C230" s="62" t="s">
        <v>64</v>
      </c>
      <c r="D230" s="63" t="s">
        <v>562</v>
      </c>
      <c r="E230" s="20" t="s">
        <v>50</v>
      </c>
      <c r="F230" s="13"/>
      <c r="G230" s="13"/>
      <c r="H230" s="21"/>
      <c r="I230" s="43">
        <v>125</v>
      </c>
      <c r="J230" s="43"/>
      <c r="K230" s="13"/>
      <c r="L230" s="13"/>
      <c r="M230" s="13"/>
      <c r="N230" s="13"/>
      <c r="P230" s="15">
        <f t="shared" si="3"/>
        <v>125</v>
      </c>
    </row>
    <row r="231" spans="2:16" s="14" customFormat="1" ht="28.5" customHeight="1" x14ac:dyDescent="0.2">
      <c r="B231" s="11">
        <v>188</v>
      </c>
      <c r="C231" s="62" t="s">
        <v>13</v>
      </c>
      <c r="D231" s="63" t="s">
        <v>497</v>
      </c>
      <c r="E231" s="20" t="s">
        <v>50</v>
      </c>
      <c r="F231" s="13"/>
      <c r="G231" s="13"/>
      <c r="H231" s="21"/>
      <c r="I231" s="43">
        <v>125</v>
      </c>
      <c r="J231" s="43"/>
      <c r="K231" s="13"/>
      <c r="L231" s="13"/>
      <c r="M231" s="13"/>
      <c r="N231" s="13"/>
      <c r="P231" s="15">
        <f t="shared" si="3"/>
        <v>125</v>
      </c>
    </row>
    <row r="232" spans="2:16" s="14" customFormat="1" ht="28.5" customHeight="1" x14ac:dyDescent="0.2">
      <c r="B232" s="11">
        <v>183</v>
      </c>
      <c r="C232" s="53" t="s">
        <v>213</v>
      </c>
      <c r="D232" s="39" t="s">
        <v>292</v>
      </c>
      <c r="E232" s="20" t="s">
        <v>50</v>
      </c>
      <c r="F232" s="13"/>
      <c r="G232" s="13"/>
      <c r="H232" s="43">
        <v>125</v>
      </c>
      <c r="I232" s="43"/>
      <c r="J232" s="43"/>
      <c r="K232" s="13"/>
      <c r="L232" s="13"/>
      <c r="M232" s="13"/>
      <c r="N232" s="13"/>
      <c r="P232" s="15">
        <f t="shared" si="3"/>
        <v>125</v>
      </c>
    </row>
    <row r="233" spans="2:16" s="14" customFormat="1" ht="28.5" customHeight="1" x14ac:dyDescent="0.2">
      <c r="B233" s="11">
        <v>184</v>
      </c>
      <c r="C233" s="53" t="s">
        <v>143</v>
      </c>
      <c r="D233" s="39" t="s">
        <v>124</v>
      </c>
      <c r="E233" s="20" t="s">
        <v>50</v>
      </c>
      <c r="F233" s="13"/>
      <c r="G233" s="13"/>
      <c r="H233" s="43">
        <v>125</v>
      </c>
      <c r="I233" s="43"/>
      <c r="J233" s="43"/>
      <c r="K233" s="13"/>
      <c r="L233" s="13"/>
      <c r="M233" s="13"/>
      <c r="N233" s="13"/>
      <c r="P233" s="15">
        <f t="shared" si="3"/>
        <v>125</v>
      </c>
    </row>
    <row r="234" spans="2:16" s="14" customFormat="1" ht="28.5" customHeight="1" x14ac:dyDescent="0.2">
      <c r="B234" s="11">
        <v>185</v>
      </c>
      <c r="C234" s="53" t="s">
        <v>145</v>
      </c>
      <c r="D234" s="39" t="s">
        <v>240</v>
      </c>
      <c r="E234" s="20" t="s">
        <v>50</v>
      </c>
      <c r="F234" s="13"/>
      <c r="G234" s="13"/>
      <c r="H234" s="43">
        <v>125</v>
      </c>
      <c r="I234" s="43"/>
      <c r="J234" s="43"/>
      <c r="K234" s="13"/>
      <c r="L234" s="13"/>
      <c r="M234" s="13"/>
      <c r="N234" s="13"/>
      <c r="P234" s="15">
        <f t="shared" si="3"/>
        <v>125</v>
      </c>
    </row>
    <row r="235" spans="2:16" s="14" customFormat="1" ht="28.5" customHeight="1" x14ac:dyDescent="0.2">
      <c r="B235" s="11">
        <v>190</v>
      </c>
      <c r="C235" s="53" t="s">
        <v>145</v>
      </c>
      <c r="D235" s="39" t="s">
        <v>118</v>
      </c>
      <c r="E235" s="20" t="s">
        <v>50</v>
      </c>
      <c r="F235" s="13"/>
      <c r="G235" s="13"/>
      <c r="H235" s="43">
        <v>124</v>
      </c>
      <c r="I235" s="43"/>
      <c r="J235" s="43"/>
      <c r="K235" s="13"/>
      <c r="L235" s="13"/>
      <c r="M235" s="13"/>
      <c r="N235" s="13"/>
      <c r="P235" s="15">
        <f t="shared" si="3"/>
        <v>124</v>
      </c>
    </row>
    <row r="236" spans="2:16" s="14" customFormat="1" ht="28.5" customHeight="1" x14ac:dyDescent="0.2">
      <c r="B236" s="11">
        <v>191</v>
      </c>
      <c r="C236" s="53" t="s">
        <v>201</v>
      </c>
      <c r="D236" s="39" t="s">
        <v>222</v>
      </c>
      <c r="E236" s="20" t="s">
        <v>50</v>
      </c>
      <c r="F236" s="13"/>
      <c r="G236" s="13"/>
      <c r="H236" s="43">
        <v>118.5</v>
      </c>
      <c r="I236" s="43"/>
      <c r="J236" s="43"/>
      <c r="K236" s="13"/>
      <c r="L236" s="13"/>
      <c r="M236" s="13"/>
      <c r="N236" s="13"/>
      <c r="P236" s="15">
        <f t="shared" si="3"/>
        <v>118.5</v>
      </c>
    </row>
    <row r="237" spans="2:16" s="14" customFormat="1" ht="28.5" customHeight="1" x14ac:dyDescent="0.2">
      <c r="B237" s="11">
        <v>192</v>
      </c>
      <c r="C237" s="53" t="s">
        <v>143</v>
      </c>
      <c r="D237" s="39" t="s">
        <v>262</v>
      </c>
      <c r="E237" s="20" t="s">
        <v>50</v>
      </c>
      <c r="F237" s="13"/>
      <c r="G237" s="13"/>
      <c r="H237" s="43">
        <v>117.5</v>
      </c>
      <c r="I237" s="43"/>
      <c r="J237" s="43"/>
      <c r="K237" s="13"/>
      <c r="L237" s="13"/>
      <c r="M237" s="13"/>
      <c r="N237" s="13"/>
      <c r="P237" s="15">
        <f t="shared" si="3"/>
        <v>117.5</v>
      </c>
    </row>
    <row r="238" spans="2:16" s="14" customFormat="1" ht="28.5" customHeight="1" x14ac:dyDescent="0.2">
      <c r="B238" s="11">
        <v>193</v>
      </c>
      <c r="C238" s="53" t="s">
        <v>201</v>
      </c>
      <c r="D238" s="39" t="s">
        <v>220</v>
      </c>
      <c r="E238" s="20" t="s">
        <v>50</v>
      </c>
      <c r="F238" s="13"/>
      <c r="G238" s="13"/>
      <c r="H238" s="43">
        <v>117</v>
      </c>
      <c r="I238" s="43"/>
      <c r="J238" s="43"/>
      <c r="K238" s="13"/>
      <c r="L238" s="13"/>
      <c r="M238" s="13"/>
      <c r="N238" s="13"/>
      <c r="P238" s="15">
        <f t="shared" si="3"/>
        <v>117</v>
      </c>
    </row>
    <row r="239" spans="2:16" s="14" customFormat="1" ht="28.5" customHeight="1" x14ac:dyDescent="0.2">
      <c r="B239" s="11">
        <v>194</v>
      </c>
      <c r="C239" s="53" t="s">
        <v>142</v>
      </c>
      <c r="D239" s="39" t="s">
        <v>288</v>
      </c>
      <c r="E239" s="20" t="s">
        <v>50</v>
      </c>
      <c r="F239" s="13"/>
      <c r="G239" s="13"/>
      <c r="H239" s="43">
        <v>117</v>
      </c>
      <c r="I239" s="43"/>
      <c r="J239" s="43"/>
      <c r="K239" s="13"/>
      <c r="L239" s="13"/>
      <c r="M239" s="13"/>
      <c r="N239" s="13"/>
      <c r="P239" s="15">
        <f t="shared" si="3"/>
        <v>117</v>
      </c>
    </row>
    <row r="240" spans="2:16" s="14" customFormat="1" ht="28.5" customHeight="1" x14ac:dyDescent="0.2">
      <c r="B240" s="11">
        <v>195</v>
      </c>
      <c r="C240" s="62" t="s">
        <v>64</v>
      </c>
      <c r="D240" s="63" t="s">
        <v>554</v>
      </c>
      <c r="E240" s="20" t="s">
        <v>50</v>
      </c>
      <c r="F240" s="13"/>
      <c r="G240" s="13"/>
      <c r="H240" s="21"/>
      <c r="I240" s="43">
        <v>115.5</v>
      </c>
      <c r="J240" s="43"/>
      <c r="K240" s="13"/>
      <c r="L240" s="13"/>
      <c r="M240" s="13"/>
      <c r="N240" s="13"/>
      <c r="P240" s="15">
        <f t="shared" si="3"/>
        <v>115.5</v>
      </c>
    </row>
    <row r="241" spans="2:16" s="14" customFormat="1" ht="28.5" customHeight="1" x14ac:dyDescent="0.2">
      <c r="B241" s="11">
        <v>197</v>
      </c>
      <c r="C241" s="62" t="s">
        <v>308</v>
      </c>
      <c r="D241" s="63" t="s">
        <v>444</v>
      </c>
      <c r="E241" s="20" t="s">
        <v>50</v>
      </c>
      <c r="F241" s="13"/>
      <c r="G241" s="13"/>
      <c r="H241" s="43"/>
      <c r="I241" s="43">
        <v>114.5</v>
      </c>
      <c r="J241" s="43"/>
      <c r="K241" s="13"/>
      <c r="L241" s="13"/>
      <c r="M241" s="13"/>
      <c r="N241" s="13"/>
      <c r="P241" s="15">
        <f t="shared" si="3"/>
        <v>114.5</v>
      </c>
    </row>
    <row r="242" spans="2:16" s="14" customFormat="1" ht="28.5" customHeight="1" x14ac:dyDescent="0.2">
      <c r="B242" s="11">
        <v>198</v>
      </c>
      <c r="C242" s="53" t="s">
        <v>7</v>
      </c>
      <c r="D242" s="39" t="s">
        <v>100</v>
      </c>
      <c r="E242" s="20" t="s">
        <v>50</v>
      </c>
      <c r="F242" s="13"/>
      <c r="G242" s="54">
        <v>114.39999999999999</v>
      </c>
      <c r="H242" s="43"/>
      <c r="I242" s="43"/>
      <c r="J242" s="43"/>
      <c r="K242" s="13"/>
      <c r="L242" s="13"/>
      <c r="M242" s="13"/>
      <c r="N242" s="13"/>
      <c r="P242" s="15">
        <f t="shared" si="3"/>
        <v>114.39999999999999</v>
      </c>
    </row>
    <row r="243" spans="2:16" s="14" customFormat="1" ht="28.5" customHeight="1" x14ac:dyDescent="0.2">
      <c r="B243" s="11">
        <v>199</v>
      </c>
      <c r="C243" s="53" t="s">
        <v>167</v>
      </c>
      <c r="D243" s="39" t="s">
        <v>170</v>
      </c>
      <c r="E243" s="20" t="s">
        <v>50</v>
      </c>
      <c r="F243" s="13"/>
      <c r="G243" s="54">
        <v>114.05</v>
      </c>
      <c r="H243" s="43"/>
      <c r="I243" s="43"/>
      <c r="J243" s="43"/>
      <c r="K243" s="13"/>
      <c r="L243" s="13"/>
      <c r="M243" s="13"/>
      <c r="N243" s="13"/>
      <c r="P243" s="15">
        <f t="shared" si="3"/>
        <v>114.05</v>
      </c>
    </row>
    <row r="244" spans="2:16" s="14" customFormat="1" ht="28.5" customHeight="1" x14ac:dyDescent="0.2">
      <c r="B244" s="11">
        <v>200</v>
      </c>
      <c r="C244" s="53" t="s">
        <v>201</v>
      </c>
      <c r="D244" s="39" t="s">
        <v>122</v>
      </c>
      <c r="E244" s="20" t="s">
        <v>50</v>
      </c>
      <c r="F244" s="13"/>
      <c r="G244" s="13"/>
      <c r="H244" s="43">
        <v>113.5</v>
      </c>
      <c r="I244" s="43"/>
      <c r="J244" s="43"/>
      <c r="K244" s="13"/>
      <c r="L244" s="13"/>
      <c r="M244" s="13"/>
      <c r="N244" s="13"/>
      <c r="P244" s="15">
        <f t="shared" si="3"/>
        <v>113.5</v>
      </c>
    </row>
    <row r="245" spans="2:16" s="14" customFormat="1" ht="28.5" customHeight="1" x14ac:dyDescent="0.2">
      <c r="B245" s="11">
        <v>201</v>
      </c>
      <c r="C245" s="53" t="s">
        <v>143</v>
      </c>
      <c r="D245" s="39" t="s">
        <v>258</v>
      </c>
      <c r="E245" s="20" t="s">
        <v>50</v>
      </c>
      <c r="F245" s="13"/>
      <c r="G245" s="13"/>
      <c r="H245" s="43">
        <v>113.5</v>
      </c>
      <c r="I245" s="43"/>
      <c r="J245" s="43"/>
      <c r="K245" s="13"/>
      <c r="L245" s="13"/>
      <c r="M245" s="13"/>
      <c r="N245" s="13"/>
      <c r="P245" s="15">
        <f t="shared" si="3"/>
        <v>113.5</v>
      </c>
    </row>
    <row r="246" spans="2:16" s="14" customFormat="1" ht="28.5" customHeight="1" x14ac:dyDescent="0.2">
      <c r="B246" s="11">
        <v>202</v>
      </c>
      <c r="C246" s="62" t="s">
        <v>13</v>
      </c>
      <c r="D246" s="63" t="s">
        <v>495</v>
      </c>
      <c r="E246" s="20" t="s">
        <v>50</v>
      </c>
      <c r="F246" s="13"/>
      <c r="G246" s="13"/>
      <c r="H246" s="21"/>
      <c r="I246" s="43">
        <v>113.5</v>
      </c>
      <c r="J246" s="43"/>
      <c r="K246" s="13"/>
      <c r="L246" s="13"/>
      <c r="M246" s="13"/>
      <c r="N246" s="13"/>
      <c r="P246" s="15">
        <f t="shared" si="3"/>
        <v>113.5</v>
      </c>
    </row>
    <row r="247" spans="2:16" s="14" customFormat="1" ht="28.5" customHeight="1" x14ac:dyDescent="0.2">
      <c r="B247" s="11">
        <v>203</v>
      </c>
      <c r="C247" s="53" t="s">
        <v>142</v>
      </c>
      <c r="D247" s="39" t="s">
        <v>113</v>
      </c>
      <c r="E247" s="20" t="s">
        <v>50</v>
      </c>
      <c r="F247" s="13"/>
      <c r="G247" s="13"/>
      <c r="H247" s="43">
        <v>111.5</v>
      </c>
      <c r="I247" s="43"/>
      <c r="J247" s="43"/>
      <c r="K247" s="13"/>
      <c r="L247" s="13"/>
      <c r="M247" s="13"/>
      <c r="N247" s="13"/>
      <c r="P247" s="15">
        <f t="shared" si="3"/>
        <v>111.5</v>
      </c>
    </row>
    <row r="248" spans="2:16" s="14" customFormat="1" ht="28.5" customHeight="1" x14ac:dyDescent="0.2">
      <c r="B248" s="11">
        <v>204</v>
      </c>
      <c r="C248" s="53" t="s">
        <v>7</v>
      </c>
      <c r="D248" s="39" t="s">
        <v>135</v>
      </c>
      <c r="E248" s="20" t="s">
        <v>50</v>
      </c>
      <c r="F248" s="13"/>
      <c r="G248" s="54">
        <v>111.3</v>
      </c>
      <c r="H248" s="43"/>
      <c r="I248" s="43"/>
      <c r="J248" s="43"/>
      <c r="K248" s="13"/>
      <c r="L248" s="13"/>
      <c r="M248" s="13"/>
      <c r="N248" s="13"/>
      <c r="P248" s="15">
        <f t="shared" si="3"/>
        <v>111.3</v>
      </c>
    </row>
    <row r="249" spans="2:16" s="14" customFormat="1" ht="28.5" customHeight="1" x14ac:dyDescent="0.2">
      <c r="B249" s="11">
        <v>323</v>
      </c>
      <c r="C249" s="53" t="s">
        <v>617</v>
      </c>
      <c r="D249" s="39" t="s">
        <v>769</v>
      </c>
      <c r="E249" s="20" t="s">
        <v>50</v>
      </c>
      <c r="F249" s="13"/>
      <c r="G249" s="13"/>
      <c r="H249" s="21"/>
      <c r="I249" s="21"/>
      <c r="J249" s="43">
        <v>110.6</v>
      </c>
      <c r="K249" s="13"/>
      <c r="L249" s="13"/>
      <c r="M249" s="13"/>
      <c r="N249" s="13"/>
      <c r="P249" s="15">
        <f t="shared" si="3"/>
        <v>110.6</v>
      </c>
    </row>
    <row r="250" spans="2:16" s="14" customFormat="1" ht="28.5" customHeight="1" x14ac:dyDescent="0.2">
      <c r="B250" s="11">
        <v>205</v>
      </c>
      <c r="C250" s="62" t="s">
        <v>319</v>
      </c>
      <c r="D250" s="63" t="s">
        <v>455</v>
      </c>
      <c r="E250" s="20" t="s">
        <v>50</v>
      </c>
      <c r="F250" s="13"/>
      <c r="G250" s="13"/>
      <c r="H250" s="21"/>
      <c r="I250" s="43">
        <v>110</v>
      </c>
      <c r="J250" s="43"/>
      <c r="K250" s="13"/>
      <c r="L250" s="13"/>
      <c r="M250" s="13"/>
      <c r="N250" s="13"/>
      <c r="P250" s="15">
        <f t="shared" si="3"/>
        <v>110</v>
      </c>
    </row>
    <row r="251" spans="2:16" s="14" customFormat="1" ht="28.5" customHeight="1" x14ac:dyDescent="0.2">
      <c r="B251" s="11">
        <v>207</v>
      </c>
      <c r="C251" s="62" t="s">
        <v>64</v>
      </c>
      <c r="D251" s="63" t="s">
        <v>556</v>
      </c>
      <c r="E251" s="20" t="s">
        <v>50</v>
      </c>
      <c r="F251" s="13"/>
      <c r="G251" s="13"/>
      <c r="H251" s="21"/>
      <c r="I251" s="43">
        <v>109</v>
      </c>
      <c r="J251" s="43"/>
      <c r="K251" s="13"/>
      <c r="L251" s="13"/>
      <c r="M251" s="13"/>
      <c r="N251" s="13"/>
      <c r="P251" s="15">
        <f t="shared" si="3"/>
        <v>109</v>
      </c>
    </row>
    <row r="252" spans="2:16" s="14" customFormat="1" ht="28.5" customHeight="1" x14ac:dyDescent="0.2">
      <c r="B252" s="11">
        <v>206</v>
      </c>
      <c r="C252" s="53" t="s">
        <v>201</v>
      </c>
      <c r="D252" s="39" t="s">
        <v>130</v>
      </c>
      <c r="E252" s="20" t="s">
        <v>50</v>
      </c>
      <c r="F252" s="13"/>
      <c r="G252" s="13"/>
      <c r="H252" s="43">
        <v>109</v>
      </c>
      <c r="I252" s="43"/>
      <c r="J252" s="43"/>
      <c r="K252" s="13"/>
      <c r="L252" s="13"/>
      <c r="M252" s="13"/>
      <c r="N252" s="13"/>
      <c r="P252" s="15">
        <f t="shared" si="3"/>
        <v>109</v>
      </c>
    </row>
    <row r="253" spans="2:16" s="14" customFormat="1" ht="28.5" customHeight="1" x14ac:dyDescent="0.2">
      <c r="B253" s="11">
        <v>208</v>
      </c>
      <c r="C253" s="53" t="s">
        <v>201</v>
      </c>
      <c r="D253" s="39" t="s">
        <v>104</v>
      </c>
      <c r="E253" s="20" t="s">
        <v>50</v>
      </c>
      <c r="F253" s="13"/>
      <c r="G253" s="13"/>
      <c r="H253" s="43">
        <v>108.5</v>
      </c>
      <c r="I253" s="43"/>
      <c r="J253" s="43"/>
      <c r="K253" s="13"/>
      <c r="L253" s="13"/>
      <c r="M253" s="13"/>
      <c r="N253" s="13"/>
      <c r="P253" s="15">
        <f t="shared" si="3"/>
        <v>108.5</v>
      </c>
    </row>
    <row r="254" spans="2:16" s="14" customFormat="1" ht="28.5" customHeight="1" x14ac:dyDescent="0.2">
      <c r="B254" s="11">
        <v>209</v>
      </c>
      <c r="C254" s="62" t="s">
        <v>308</v>
      </c>
      <c r="D254" s="63" t="s">
        <v>443</v>
      </c>
      <c r="E254" s="20" t="s">
        <v>50</v>
      </c>
      <c r="F254" s="13"/>
      <c r="G254" s="13"/>
      <c r="H254" s="43"/>
      <c r="I254" s="43">
        <v>107.5</v>
      </c>
      <c r="J254" s="43"/>
      <c r="K254" s="13"/>
      <c r="L254" s="13"/>
      <c r="M254" s="13"/>
      <c r="N254" s="13"/>
      <c r="P254" s="15">
        <f t="shared" si="3"/>
        <v>107.5</v>
      </c>
    </row>
    <row r="255" spans="2:16" s="14" customFormat="1" ht="28.5" customHeight="1" x14ac:dyDescent="0.2">
      <c r="B255" s="11">
        <v>210</v>
      </c>
      <c r="C255" s="53" t="s">
        <v>146</v>
      </c>
      <c r="D255" s="39" t="s">
        <v>121</v>
      </c>
      <c r="E255" s="20" t="s">
        <v>50</v>
      </c>
      <c r="F255" s="13"/>
      <c r="G255" s="13"/>
      <c r="H255" s="43">
        <v>107</v>
      </c>
      <c r="I255" s="43"/>
      <c r="J255" s="43"/>
      <c r="K255" s="13"/>
      <c r="L255" s="13"/>
      <c r="M255" s="13"/>
      <c r="N255" s="13"/>
      <c r="P255" s="15">
        <f t="shared" si="3"/>
        <v>107</v>
      </c>
    </row>
    <row r="256" spans="2:16" s="14" customFormat="1" ht="28.5" customHeight="1" x14ac:dyDescent="0.2">
      <c r="B256" s="11">
        <v>211</v>
      </c>
      <c r="C256" s="62" t="s">
        <v>64</v>
      </c>
      <c r="D256" s="63" t="s">
        <v>555</v>
      </c>
      <c r="E256" s="20" t="s">
        <v>50</v>
      </c>
      <c r="F256" s="13"/>
      <c r="G256" s="13"/>
      <c r="H256" s="21"/>
      <c r="I256" s="43">
        <v>107</v>
      </c>
      <c r="J256" s="43"/>
      <c r="K256" s="13"/>
      <c r="L256" s="13"/>
      <c r="M256" s="13"/>
      <c r="N256" s="13"/>
      <c r="P256" s="15">
        <f t="shared" si="3"/>
        <v>107</v>
      </c>
    </row>
    <row r="257" spans="2:16" s="14" customFormat="1" ht="28.5" customHeight="1" x14ac:dyDescent="0.2">
      <c r="B257" s="11">
        <v>331</v>
      </c>
      <c r="C257" s="53" t="s">
        <v>667</v>
      </c>
      <c r="D257" s="39" t="s">
        <v>783</v>
      </c>
      <c r="E257" s="20" t="s">
        <v>50</v>
      </c>
      <c r="F257" s="13"/>
      <c r="G257" s="13"/>
      <c r="H257" s="13"/>
      <c r="I257" s="21"/>
      <c r="J257" s="43">
        <v>106.5</v>
      </c>
      <c r="K257" s="13"/>
      <c r="L257" s="13"/>
      <c r="M257" s="13"/>
      <c r="N257" s="13"/>
      <c r="P257" s="15">
        <f t="shared" si="3"/>
        <v>106.5</v>
      </c>
    </row>
    <row r="258" spans="2:16" s="14" customFormat="1" ht="28.5" customHeight="1" x14ac:dyDescent="0.2">
      <c r="B258" s="11">
        <v>212</v>
      </c>
      <c r="C258" s="53" t="s">
        <v>144</v>
      </c>
      <c r="D258" s="39" t="s">
        <v>229</v>
      </c>
      <c r="E258" s="20" t="s">
        <v>50</v>
      </c>
      <c r="F258" s="13"/>
      <c r="G258" s="13"/>
      <c r="H258" s="54">
        <v>104.5</v>
      </c>
      <c r="I258" s="43"/>
      <c r="J258" s="43"/>
      <c r="K258" s="13"/>
      <c r="L258" s="13"/>
      <c r="M258" s="13"/>
      <c r="N258" s="13"/>
      <c r="P258" s="15">
        <f t="shared" si="3"/>
        <v>104.5</v>
      </c>
    </row>
    <row r="259" spans="2:16" s="14" customFormat="1" ht="28.5" customHeight="1" x14ac:dyDescent="0.2">
      <c r="B259" s="11">
        <v>213</v>
      </c>
      <c r="C259" s="53" t="s">
        <v>7</v>
      </c>
      <c r="D259" s="39" t="s">
        <v>190</v>
      </c>
      <c r="E259" s="20" t="s">
        <v>50</v>
      </c>
      <c r="F259" s="13"/>
      <c r="G259" s="54">
        <v>0</v>
      </c>
      <c r="H259" s="54"/>
      <c r="I259" s="43">
        <v>104.5</v>
      </c>
      <c r="J259" s="43"/>
      <c r="K259" s="13"/>
      <c r="L259" s="13"/>
      <c r="M259" s="13"/>
      <c r="N259" s="13"/>
      <c r="P259" s="15">
        <f t="shared" si="3"/>
        <v>104.5</v>
      </c>
    </row>
    <row r="260" spans="2:16" s="14" customFormat="1" ht="28.5" customHeight="1" x14ac:dyDescent="0.2">
      <c r="B260" s="11">
        <v>214</v>
      </c>
      <c r="C260" s="53" t="s">
        <v>40</v>
      </c>
      <c r="D260" s="39" t="s">
        <v>182</v>
      </c>
      <c r="E260" s="20" t="s">
        <v>50</v>
      </c>
      <c r="F260" s="13"/>
      <c r="G260" s="54">
        <v>104</v>
      </c>
      <c r="H260" s="54"/>
      <c r="I260" s="43"/>
      <c r="J260" s="43"/>
      <c r="K260" s="13"/>
      <c r="L260" s="13"/>
      <c r="M260" s="13"/>
      <c r="N260" s="13"/>
      <c r="P260" s="15">
        <f t="shared" si="3"/>
        <v>104</v>
      </c>
    </row>
    <row r="261" spans="2:16" s="14" customFormat="1" ht="28.5" customHeight="1" x14ac:dyDescent="0.2">
      <c r="B261" s="11">
        <v>215</v>
      </c>
      <c r="C261" s="53" t="s">
        <v>146</v>
      </c>
      <c r="D261" s="39" t="s">
        <v>299</v>
      </c>
      <c r="E261" s="20" t="s">
        <v>50</v>
      </c>
      <c r="F261" s="13"/>
      <c r="G261" s="13"/>
      <c r="H261" s="54">
        <v>104</v>
      </c>
      <c r="I261" s="43"/>
      <c r="J261" s="43"/>
      <c r="K261" s="13"/>
      <c r="L261" s="13"/>
      <c r="M261" s="13"/>
      <c r="N261" s="13"/>
      <c r="P261" s="15">
        <f t="shared" si="3"/>
        <v>104</v>
      </c>
    </row>
    <row r="262" spans="2:16" s="14" customFormat="1" ht="28.5" customHeight="1" x14ac:dyDescent="0.2">
      <c r="B262" s="11">
        <v>216</v>
      </c>
      <c r="C262" s="62" t="s">
        <v>308</v>
      </c>
      <c r="D262" s="63" t="s">
        <v>446</v>
      </c>
      <c r="E262" s="20" t="s">
        <v>50</v>
      </c>
      <c r="F262" s="13"/>
      <c r="G262" s="13"/>
      <c r="H262" s="13"/>
      <c r="I262" s="43">
        <v>103.5</v>
      </c>
      <c r="J262" s="43"/>
      <c r="K262" s="13"/>
      <c r="L262" s="13"/>
      <c r="M262" s="13"/>
      <c r="N262" s="13"/>
      <c r="P262" s="15">
        <f t="shared" ref="P262:P325" si="4">IF(N262&gt;0,SUM(F262:N262),SUM(G262:N262))</f>
        <v>103.5</v>
      </c>
    </row>
    <row r="263" spans="2:16" s="14" customFormat="1" ht="28.5" customHeight="1" x14ac:dyDescent="0.2">
      <c r="B263" s="11">
        <v>217</v>
      </c>
      <c r="C263" s="62" t="s">
        <v>64</v>
      </c>
      <c r="D263" s="63" t="s">
        <v>566</v>
      </c>
      <c r="E263" s="20" t="s">
        <v>50</v>
      </c>
      <c r="F263" s="13"/>
      <c r="G263" s="13"/>
      <c r="H263" s="13"/>
      <c r="I263" s="43">
        <v>103</v>
      </c>
      <c r="J263" s="43"/>
      <c r="K263" s="13"/>
      <c r="L263" s="13"/>
      <c r="M263" s="13"/>
      <c r="N263" s="13"/>
      <c r="P263" s="15">
        <f t="shared" si="4"/>
        <v>103</v>
      </c>
    </row>
    <row r="264" spans="2:16" s="14" customFormat="1" ht="28.5" customHeight="1" x14ac:dyDescent="0.2">
      <c r="B264" s="11">
        <v>218</v>
      </c>
      <c r="C264" s="61" t="s">
        <v>101</v>
      </c>
      <c r="D264" s="63" t="s">
        <v>548</v>
      </c>
      <c r="E264" s="20" t="s">
        <v>50</v>
      </c>
      <c r="F264" s="13"/>
      <c r="G264" s="13"/>
      <c r="H264" s="13"/>
      <c r="I264" s="43">
        <v>102.5</v>
      </c>
      <c r="J264" s="43"/>
      <c r="K264" s="13"/>
      <c r="L264" s="13"/>
      <c r="M264" s="13"/>
      <c r="N264" s="13"/>
      <c r="P264" s="15">
        <f t="shared" si="4"/>
        <v>102.5</v>
      </c>
    </row>
    <row r="265" spans="2:16" s="14" customFormat="1" ht="28.5" customHeight="1" x14ac:dyDescent="0.2">
      <c r="B265" s="11">
        <v>219</v>
      </c>
      <c r="C265" s="53" t="s">
        <v>213</v>
      </c>
      <c r="D265" s="39" t="s">
        <v>110</v>
      </c>
      <c r="E265" s="20" t="s">
        <v>50</v>
      </c>
      <c r="F265" s="13"/>
      <c r="G265" s="13"/>
      <c r="H265" s="54">
        <v>102</v>
      </c>
      <c r="I265" s="43"/>
      <c r="J265" s="43"/>
      <c r="K265" s="13"/>
      <c r="L265" s="13"/>
      <c r="M265" s="13"/>
      <c r="N265" s="13"/>
      <c r="P265" s="15">
        <f t="shared" si="4"/>
        <v>102</v>
      </c>
    </row>
    <row r="266" spans="2:16" s="14" customFormat="1" ht="28.5" customHeight="1" x14ac:dyDescent="0.2">
      <c r="B266" s="11">
        <v>325</v>
      </c>
      <c r="C266" s="53" t="s">
        <v>617</v>
      </c>
      <c r="D266" s="39" t="s">
        <v>770</v>
      </c>
      <c r="E266" s="20" t="s">
        <v>50</v>
      </c>
      <c r="F266" s="13"/>
      <c r="G266" s="13"/>
      <c r="H266" s="13"/>
      <c r="I266" s="21"/>
      <c r="J266" s="43">
        <v>101</v>
      </c>
      <c r="K266" s="13"/>
      <c r="L266" s="13"/>
      <c r="M266" s="13"/>
      <c r="N266" s="13"/>
      <c r="P266" s="15">
        <f t="shared" si="4"/>
        <v>101</v>
      </c>
    </row>
    <row r="267" spans="2:16" s="14" customFormat="1" ht="28.5" customHeight="1" x14ac:dyDescent="0.2">
      <c r="B267" s="11">
        <v>220</v>
      </c>
      <c r="C267" s="53" t="s">
        <v>201</v>
      </c>
      <c r="D267" s="39" t="s">
        <v>114</v>
      </c>
      <c r="E267" s="20" t="s">
        <v>50</v>
      </c>
      <c r="F267" s="13"/>
      <c r="G267" s="13"/>
      <c r="H267" s="54">
        <v>100</v>
      </c>
      <c r="I267" s="43"/>
      <c r="J267" s="43"/>
      <c r="K267" s="13"/>
      <c r="L267" s="13"/>
      <c r="M267" s="13"/>
      <c r="N267" s="13"/>
      <c r="P267" s="15">
        <f t="shared" si="4"/>
        <v>100</v>
      </c>
    </row>
    <row r="268" spans="2:16" s="14" customFormat="1" ht="28.5" customHeight="1" x14ac:dyDescent="0.2">
      <c r="B268" s="11">
        <v>224</v>
      </c>
      <c r="C268" s="62" t="s">
        <v>13</v>
      </c>
      <c r="D268" s="63" t="s">
        <v>484</v>
      </c>
      <c r="E268" s="20" t="s">
        <v>50</v>
      </c>
      <c r="F268" s="13"/>
      <c r="G268" s="13"/>
      <c r="H268" s="54"/>
      <c r="I268" s="43">
        <v>100</v>
      </c>
      <c r="J268" s="43"/>
      <c r="K268" s="13"/>
      <c r="L268" s="13"/>
      <c r="M268" s="13"/>
      <c r="N268" s="13"/>
      <c r="P268" s="15">
        <f t="shared" si="4"/>
        <v>100</v>
      </c>
    </row>
    <row r="269" spans="2:16" s="14" customFormat="1" ht="28.5" customHeight="1" x14ac:dyDescent="0.2">
      <c r="B269" s="11">
        <v>227</v>
      </c>
      <c r="C269" s="62" t="s">
        <v>13</v>
      </c>
      <c r="D269" s="63" t="s">
        <v>485</v>
      </c>
      <c r="E269" s="20" t="s">
        <v>50</v>
      </c>
      <c r="F269" s="13"/>
      <c r="G269" s="13"/>
      <c r="H269" s="54"/>
      <c r="I269" s="43">
        <v>100</v>
      </c>
      <c r="J269" s="43"/>
      <c r="K269" s="13"/>
      <c r="L269" s="13"/>
      <c r="M269" s="13"/>
      <c r="N269" s="13"/>
      <c r="P269" s="15">
        <f t="shared" si="4"/>
        <v>100</v>
      </c>
    </row>
    <row r="270" spans="2:16" s="14" customFormat="1" ht="28.5" customHeight="1" x14ac:dyDescent="0.2">
      <c r="B270" s="11">
        <v>221</v>
      </c>
      <c r="C270" s="53" t="s">
        <v>215</v>
      </c>
      <c r="D270" s="39" t="s">
        <v>302</v>
      </c>
      <c r="E270" s="20" t="s">
        <v>50</v>
      </c>
      <c r="F270" s="13"/>
      <c r="G270" s="13"/>
      <c r="H270" s="54">
        <v>100</v>
      </c>
      <c r="I270" s="43"/>
      <c r="J270" s="43"/>
      <c r="K270" s="13"/>
      <c r="L270" s="13"/>
      <c r="M270" s="13"/>
      <c r="N270" s="13"/>
      <c r="P270" s="15">
        <f t="shared" si="4"/>
        <v>100</v>
      </c>
    </row>
    <row r="271" spans="2:16" s="14" customFormat="1" ht="28.5" customHeight="1" x14ac:dyDescent="0.2">
      <c r="B271" s="11">
        <v>228</v>
      </c>
      <c r="C271" s="61" t="s">
        <v>101</v>
      </c>
      <c r="D271" s="63" t="s">
        <v>542</v>
      </c>
      <c r="E271" s="20" t="s">
        <v>50</v>
      </c>
      <c r="F271" s="13"/>
      <c r="G271" s="13"/>
      <c r="H271" s="13"/>
      <c r="I271" s="43">
        <v>100</v>
      </c>
      <c r="J271" s="43"/>
      <c r="K271" s="13"/>
      <c r="L271" s="13"/>
      <c r="M271" s="13"/>
      <c r="N271" s="13"/>
      <c r="P271" s="15">
        <f t="shared" si="4"/>
        <v>100</v>
      </c>
    </row>
    <row r="272" spans="2:16" s="14" customFormat="1" ht="28.5" customHeight="1" x14ac:dyDescent="0.2">
      <c r="B272" s="11">
        <v>229</v>
      </c>
      <c r="C272" s="61" t="s">
        <v>7</v>
      </c>
      <c r="D272" s="63" t="s">
        <v>526</v>
      </c>
      <c r="E272" s="20" t="s">
        <v>50</v>
      </c>
      <c r="F272" s="13"/>
      <c r="G272" s="13"/>
      <c r="H272" s="13"/>
      <c r="I272" s="43">
        <v>100</v>
      </c>
      <c r="J272" s="43"/>
      <c r="K272" s="13"/>
      <c r="L272" s="13"/>
      <c r="M272" s="13"/>
      <c r="N272" s="13"/>
      <c r="P272" s="15">
        <f t="shared" si="4"/>
        <v>100</v>
      </c>
    </row>
    <row r="273" spans="2:16" s="14" customFormat="1" ht="28.5" customHeight="1" x14ac:dyDescent="0.2">
      <c r="B273" s="11">
        <v>222</v>
      </c>
      <c r="C273" s="53" t="s">
        <v>148</v>
      </c>
      <c r="D273" s="39" t="s">
        <v>247</v>
      </c>
      <c r="E273" s="20" t="s">
        <v>50</v>
      </c>
      <c r="F273" s="13"/>
      <c r="G273" s="13"/>
      <c r="H273" s="54">
        <v>100</v>
      </c>
      <c r="I273" s="43"/>
      <c r="J273" s="43"/>
      <c r="K273" s="13"/>
      <c r="L273" s="13"/>
      <c r="M273" s="13"/>
      <c r="N273" s="13"/>
      <c r="P273" s="15">
        <f t="shared" si="4"/>
        <v>100</v>
      </c>
    </row>
    <row r="274" spans="2:16" s="14" customFormat="1" ht="28.5" customHeight="1" x14ac:dyDescent="0.2">
      <c r="B274" s="11">
        <v>231</v>
      </c>
      <c r="C274" s="62" t="s">
        <v>64</v>
      </c>
      <c r="D274" s="63" t="s">
        <v>569</v>
      </c>
      <c r="E274" s="20" t="s">
        <v>50</v>
      </c>
      <c r="F274" s="13"/>
      <c r="G274" s="13"/>
      <c r="H274" s="13"/>
      <c r="I274" s="43">
        <v>100</v>
      </c>
      <c r="J274" s="43"/>
      <c r="K274" s="13"/>
      <c r="L274" s="13"/>
      <c r="M274" s="13"/>
      <c r="N274" s="13"/>
      <c r="P274" s="15">
        <f t="shared" si="4"/>
        <v>100</v>
      </c>
    </row>
    <row r="275" spans="2:16" s="14" customFormat="1" ht="28.5" customHeight="1" x14ac:dyDescent="0.2">
      <c r="B275" s="11">
        <v>329</v>
      </c>
      <c r="C275" s="53" t="s">
        <v>577</v>
      </c>
      <c r="D275" s="39" t="s">
        <v>756</v>
      </c>
      <c r="E275" s="20" t="s">
        <v>50</v>
      </c>
      <c r="F275" s="13"/>
      <c r="G275" s="13"/>
      <c r="H275" s="13"/>
      <c r="I275" s="21"/>
      <c r="J275" s="43">
        <v>100</v>
      </c>
      <c r="K275" s="13"/>
      <c r="L275" s="13"/>
      <c r="M275" s="13"/>
      <c r="N275" s="13"/>
      <c r="P275" s="15">
        <f t="shared" si="4"/>
        <v>100</v>
      </c>
    </row>
    <row r="276" spans="2:16" s="14" customFormat="1" ht="28.5" customHeight="1" x14ac:dyDescent="0.2">
      <c r="B276" s="11">
        <v>335</v>
      </c>
      <c r="C276" s="53" t="s">
        <v>584</v>
      </c>
      <c r="D276" s="39" t="s">
        <v>760</v>
      </c>
      <c r="E276" s="20" t="s">
        <v>50</v>
      </c>
      <c r="F276" s="13"/>
      <c r="G276" s="13"/>
      <c r="H276" s="13"/>
      <c r="I276" s="21"/>
      <c r="J276" s="43">
        <v>100</v>
      </c>
      <c r="K276" s="13"/>
      <c r="L276" s="13"/>
      <c r="M276" s="13"/>
      <c r="N276" s="13"/>
      <c r="P276" s="15">
        <f t="shared" si="4"/>
        <v>100</v>
      </c>
    </row>
    <row r="277" spans="2:16" s="14" customFormat="1" ht="28.5" customHeight="1" x14ac:dyDescent="0.2">
      <c r="B277" s="11">
        <v>345</v>
      </c>
      <c r="C277" s="53" t="s">
        <v>705</v>
      </c>
      <c r="D277" s="39" t="s">
        <v>797</v>
      </c>
      <c r="E277" s="20" t="s">
        <v>50</v>
      </c>
      <c r="F277" s="13"/>
      <c r="G277" s="13"/>
      <c r="H277" s="13"/>
      <c r="I277" s="21"/>
      <c r="J277" s="43">
        <v>100</v>
      </c>
      <c r="K277" s="13"/>
      <c r="L277" s="13"/>
      <c r="M277" s="13"/>
      <c r="N277" s="13"/>
      <c r="P277" s="15">
        <f t="shared" si="4"/>
        <v>100</v>
      </c>
    </row>
    <row r="278" spans="2:16" s="14" customFormat="1" ht="28.5" customHeight="1" x14ac:dyDescent="0.2">
      <c r="B278" s="11">
        <v>346</v>
      </c>
      <c r="C278" s="53" t="s">
        <v>705</v>
      </c>
      <c r="D278" s="39" t="s">
        <v>798</v>
      </c>
      <c r="E278" s="20" t="s">
        <v>50</v>
      </c>
      <c r="F278" s="13"/>
      <c r="G278" s="13"/>
      <c r="H278" s="13"/>
      <c r="I278" s="21"/>
      <c r="J278" s="43">
        <v>100</v>
      </c>
      <c r="K278" s="13"/>
      <c r="L278" s="13"/>
      <c r="M278" s="13"/>
      <c r="N278" s="13"/>
      <c r="P278" s="15">
        <f t="shared" si="4"/>
        <v>100</v>
      </c>
    </row>
    <row r="279" spans="2:16" s="14" customFormat="1" ht="28.5" customHeight="1" x14ac:dyDescent="0.2">
      <c r="B279" s="11">
        <v>319</v>
      </c>
      <c r="C279" s="53" t="s">
        <v>617</v>
      </c>
      <c r="D279" s="39" t="s">
        <v>775</v>
      </c>
      <c r="E279" s="20" t="s">
        <v>50</v>
      </c>
      <c r="F279" s="13"/>
      <c r="G279" s="13"/>
      <c r="H279" s="13"/>
      <c r="I279" s="21"/>
      <c r="J279" s="43">
        <v>100</v>
      </c>
      <c r="K279" s="13"/>
      <c r="L279" s="13"/>
      <c r="M279" s="13"/>
      <c r="N279" s="13"/>
      <c r="P279" s="15">
        <f t="shared" si="4"/>
        <v>100</v>
      </c>
    </row>
    <row r="280" spans="2:16" s="14" customFormat="1" ht="28.5" customHeight="1" x14ac:dyDescent="0.2">
      <c r="B280" s="11">
        <v>321</v>
      </c>
      <c r="C280" s="53" t="s">
        <v>617</v>
      </c>
      <c r="D280" s="39" t="s">
        <v>776</v>
      </c>
      <c r="E280" s="20" t="s">
        <v>50</v>
      </c>
      <c r="F280" s="13"/>
      <c r="G280" s="13"/>
      <c r="H280" s="13"/>
      <c r="I280" s="21"/>
      <c r="J280" s="43">
        <v>100</v>
      </c>
      <c r="K280" s="13"/>
      <c r="L280" s="13"/>
      <c r="M280" s="13"/>
      <c r="N280" s="13"/>
      <c r="P280" s="15">
        <f t="shared" si="4"/>
        <v>100</v>
      </c>
    </row>
    <row r="281" spans="2:16" s="14" customFormat="1" ht="28.5" customHeight="1" x14ac:dyDescent="0.2">
      <c r="B281" s="11">
        <v>322</v>
      </c>
      <c r="C281" s="53" t="s">
        <v>577</v>
      </c>
      <c r="D281" s="39" t="s">
        <v>757</v>
      </c>
      <c r="E281" s="20" t="s">
        <v>50</v>
      </c>
      <c r="F281" s="13"/>
      <c r="G281" s="13"/>
      <c r="H281" s="13"/>
      <c r="I281" s="21"/>
      <c r="J281" s="43">
        <v>100</v>
      </c>
      <c r="K281" s="13"/>
      <c r="L281" s="13"/>
      <c r="M281" s="13"/>
      <c r="N281" s="13"/>
      <c r="P281" s="15">
        <f t="shared" si="4"/>
        <v>100</v>
      </c>
    </row>
    <row r="282" spans="2:16" s="14" customFormat="1" ht="28.5" customHeight="1" x14ac:dyDescent="0.2">
      <c r="B282" s="11">
        <v>323</v>
      </c>
      <c r="C282" s="53" t="s">
        <v>584</v>
      </c>
      <c r="D282" s="39" t="s">
        <v>766</v>
      </c>
      <c r="E282" s="20" t="s">
        <v>50</v>
      </c>
      <c r="F282" s="13"/>
      <c r="G282" s="13"/>
      <c r="H282" s="13"/>
      <c r="I282" s="21"/>
      <c r="J282" s="43">
        <v>100</v>
      </c>
      <c r="K282" s="13"/>
      <c r="L282" s="13"/>
      <c r="M282" s="13"/>
      <c r="N282" s="13"/>
      <c r="P282" s="15">
        <f t="shared" si="4"/>
        <v>100</v>
      </c>
    </row>
    <row r="283" spans="2:16" s="14" customFormat="1" ht="28.5" customHeight="1" x14ac:dyDescent="0.2">
      <c r="B283" s="11">
        <v>326</v>
      </c>
      <c r="C283" s="53" t="s">
        <v>584</v>
      </c>
      <c r="D283" s="39" t="s">
        <v>767</v>
      </c>
      <c r="E283" s="20" t="s">
        <v>50</v>
      </c>
      <c r="F283" s="13"/>
      <c r="G283" s="13"/>
      <c r="H283" s="13"/>
      <c r="I283" s="21"/>
      <c r="J283" s="43">
        <v>100</v>
      </c>
      <c r="K283" s="13"/>
      <c r="L283" s="13"/>
      <c r="M283" s="13"/>
      <c r="N283" s="13"/>
      <c r="P283" s="15">
        <f t="shared" si="4"/>
        <v>100</v>
      </c>
    </row>
    <row r="284" spans="2:16" s="14" customFormat="1" ht="28.5" customHeight="1" x14ac:dyDescent="0.2">
      <c r="B284" s="11">
        <v>328</v>
      </c>
      <c r="C284" s="53" t="s">
        <v>742</v>
      </c>
      <c r="D284" s="39" t="s">
        <v>804</v>
      </c>
      <c r="E284" s="20" t="s">
        <v>50</v>
      </c>
      <c r="F284" s="13"/>
      <c r="G284" s="13"/>
      <c r="H284" s="13"/>
      <c r="I284" s="21"/>
      <c r="J284" s="43">
        <v>100</v>
      </c>
      <c r="K284" s="13"/>
      <c r="L284" s="13"/>
      <c r="M284" s="13"/>
      <c r="N284" s="13"/>
      <c r="P284" s="15">
        <f t="shared" si="4"/>
        <v>100</v>
      </c>
    </row>
    <row r="285" spans="2:16" s="14" customFormat="1" ht="28.5" customHeight="1" x14ac:dyDescent="0.2">
      <c r="B285" s="11">
        <v>331</v>
      </c>
      <c r="C285" s="53" t="s">
        <v>667</v>
      </c>
      <c r="D285" s="39" t="s">
        <v>784</v>
      </c>
      <c r="E285" s="20" t="s">
        <v>50</v>
      </c>
      <c r="F285" s="13"/>
      <c r="G285" s="13"/>
      <c r="H285" s="13"/>
      <c r="I285" s="21"/>
      <c r="J285" s="43">
        <v>100</v>
      </c>
      <c r="K285" s="13"/>
      <c r="L285" s="13"/>
      <c r="M285" s="13"/>
      <c r="N285" s="13"/>
      <c r="P285" s="15">
        <f t="shared" si="4"/>
        <v>100</v>
      </c>
    </row>
    <row r="286" spans="2:16" s="14" customFormat="1" ht="28.5" customHeight="1" x14ac:dyDescent="0.2">
      <c r="B286" s="11">
        <v>332</v>
      </c>
      <c r="C286" s="53" t="s">
        <v>209</v>
      </c>
      <c r="D286" s="39" t="s">
        <v>792</v>
      </c>
      <c r="E286" s="20" t="s">
        <v>50</v>
      </c>
      <c r="F286" s="13"/>
      <c r="G286" s="13"/>
      <c r="H286" s="13"/>
      <c r="I286" s="21"/>
      <c r="J286" s="43">
        <v>100</v>
      </c>
      <c r="K286" s="13"/>
      <c r="L286" s="13"/>
      <c r="M286" s="13"/>
      <c r="N286" s="13"/>
      <c r="P286" s="15">
        <f t="shared" si="4"/>
        <v>100</v>
      </c>
    </row>
    <row r="287" spans="2:16" s="14" customFormat="1" ht="28.5" customHeight="1" x14ac:dyDescent="0.2">
      <c r="B287" s="11">
        <v>232</v>
      </c>
      <c r="C287" s="53" t="s">
        <v>204</v>
      </c>
      <c r="D287" s="39" t="s">
        <v>226</v>
      </c>
      <c r="E287" s="20" t="s">
        <v>50</v>
      </c>
      <c r="F287" s="13"/>
      <c r="G287" s="13"/>
      <c r="H287" s="54">
        <v>99.5</v>
      </c>
      <c r="I287" s="43"/>
      <c r="J287" s="43"/>
      <c r="K287" s="13"/>
      <c r="L287" s="13"/>
      <c r="M287" s="13"/>
      <c r="N287" s="13"/>
      <c r="P287" s="15">
        <f t="shared" si="4"/>
        <v>99.5</v>
      </c>
    </row>
    <row r="288" spans="2:16" s="14" customFormat="1" ht="28.5" customHeight="1" x14ac:dyDescent="0.2">
      <c r="B288" s="11">
        <v>233</v>
      </c>
      <c r="C288" s="53" t="s">
        <v>40</v>
      </c>
      <c r="D288" s="39" t="s">
        <v>183</v>
      </c>
      <c r="E288" s="20" t="s">
        <v>50</v>
      </c>
      <c r="F288" s="13"/>
      <c r="G288" s="54">
        <v>99</v>
      </c>
      <c r="H288" s="54"/>
      <c r="I288" s="43"/>
      <c r="J288" s="43"/>
      <c r="K288" s="13"/>
      <c r="L288" s="13"/>
      <c r="M288" s="13"/>
      <c r="N288" s="13"/>
      <c r="P288" s="15">
        <f t="shared" si="4"/>
        <v>99</v>
      </c>
    </row>
    <row r="289" spans="2:16" s="14" customFormat="1" ht="28.5" customHeight="1" x14ac:dyDescent="0.2">
      <c r="B289" s="11">
        <v>317</v>
      </c>
      <c r="C289" s="53" t="s">
        <v>584</v>
      </c>
      <c r="D289" s="39" t="s">
        <v>759</v>
      </c>
      <c r="E289" s="20" t="s">
        <v>50</v>
      </c>
      <c r="F289" s="13"/>
      <c r="G289" s="13"/>
      <c r="H289" s="13"/>
      <c r="I289" s="21"/>
      <c r="J289" s="43">
        <v>98.7</v>
      </c>
      <c r="K289" s="13"/>
      <c r="L289" s="13"/>
      <c r="M289" s="13"/>
      <c r="N289" s="13"/>
      <c r="P289" s="15">
        <f t="shared" si="4"/>
        <v>98.7</v>
      </c>
    </row>
    <row r="290" spans="2:16" s="14" customFormat="1" ht="28.5" customHeight="1" x14ac:dyDescent="0.2">
      <c r="B290" s="11">
        <v>234</v>
      </c>
      <c r="C290" s="53" t="s">
        <v>7</v>
      </c>
      <c r="D290" s="39" t="s">
        <v>59</v>
      </c>
      <c r="E290" s="20" t="s">
        <v>50</v>
      </c>
      <c r="F290" s="13"/>
      <c r="G290" s="54">
        <v>93</v>
      </c>
      <c r="H290" s="54"/>
      <c r="I290" s="43"/>
      <c r="J290" s="43"/>
      <c r="K290" s="13"/>
      <c r="L290" s="13"/>
      <c r="M290" s="13"/>
      <c r="N290" s="13"/>
      <c r="P290" s="15">
        <f t="shared" si="4"/>
        <v>93</v>
      </c>
    </row>
    <row r="291" spans="2:16" s="14" customFormat="1" ht="28.5" customHeight="1" x14ac:dyDescent="0.2">
      <c r="B291" s="11">
        <v>235</v>
      </c>
      <c r="C291" s="53" t="s">
        <v>40</v>
      </c>
      <c r="D291" s="39" t="s">
        <v>179</v>
      </c>
      <c r="E291" s="20" t="s">
        <v>50</v>
      </c>
      <c r="F291" s="13"/>
      <c r="G291" s="54">
        <v>0</v>
      </c>
      <c r="H291" s="54"/>
      <c r="I291" s="43">
        <v>92.5</v>
      </c>
      <c r="J291" s="43"/>
      <c r="K291" s="13"/>
      <c r="L291" s="13"/>
      <c r="M291" s="13"/>
      <c r="N291" s="13"/>
      <c r="P291" s="15">
        <f t="shared" si="4"/>
        <v>92.5</v>
      </c>
    </row>
    <row r="292" spans="2:16" s="14" customFormat="1" ht="28.5" customHeight="1" x14ac:dyDescent="0.2">
      <c r="B292" s="11">
        <v>237</v>
      </c>
      <c r="C292" s="62" t="s">
        <v>175</v>
      </c>
      <c r="D292" s="63" t="s">
        <v>469</v>
      </c>
      <c r="E292" s="20" t="s">
        <v>50</v>
      </c>
      <c r="F292" s="13"/>
      <c r="G292" s="13"/>
      <c r="H292" s="54"/>
      <c r="I292" s="43">
        <v>90</v>
      </c>
      <c r="J292" s="43"/>
      <c r="K292" s="13"/>
      <c r="L292" s="13"/>
      <c r="M292" s="13"/>
      <c r="N292" s="13"/>
      <c r="P292" s="15">
        <f t="shared" si="4"/>
        <v>90</v>
      </c>
    </row>
    <row r="293" spans="2:16" s="14" customFormat="1" ht="28.5" customHeight="1" x14ac:dyDescent="0.2">
      <c r="B293" s="11">
        <v>238</v>
      </c>
      <c r="C293" s="61" t="s">
        <v>30</v>
      </c>
      <c r="D293" s="63" t="s">
        <v>505</v>
      </c>
      <c r="E293" s="20" t="s">
        <v>50</v>
      </c>
      <c r="F293" s="13"/>
      <c r="G293" s="13"/>
      <c r="H293" s="13"/>
      <c r="I293" s="43">
        <v>90</v>
      </c>
      <c r="J293" s="43"/>
      <c r="K293" s="13"/>
      <c r="L293" s="13"/>
      <c r="M293" s="13"/>
      <c r="N293" s="13"/>
      <c r="P293" s="15">
        <f t="shared" si="4"/>
        <v>90</v>
      </c>
    </row>
    <row r="294" spans="2:16" s="14" customFormat="1" ht="28.5" customHeight="1" x14ac:dyDescent="0.2">
      <c r="B294" s="11">
        <v>236</v>
      </c>
      <c r="C294" s="53" t="s">
        <v>7</v>
      </c>
      <c r="D294" s="39" t="s">
        <v>194</v>
      </c>
      <c r="E294" s="20" t="s">
        <v>50</v>
      </c>
      <c r="F294" s="13"/>
      <c r="G294" s="54">
        <v>90</v>
      </c>
      <c r="H294" s="54"/>
      <c r="I294" s="43"/>
      <c r="J294" s="43"/>
      <c r="K294" s="13"/>
      <c r="L294" s="13"/>
      <c r="M294" s="13"/>
      <c r="N294" s="13"/>
      <c r="P294" s="15">
        <f t="shared" si="4"/>
        <v>90</v>
      </c>
    </row>
    <row r="295" spans="2:16" s="14" customFormat="1" ht="28.5" customHeight="1" x14ac:dyDescent="0.2">
      <c r="B295" s="11">
        <v>333</v>
      </c>
      <c r="C295" s="53" t="s">
        <v>584</v>
      </c>
      <c r="D295" s="39" t="s">
        <v>758</v>
      </c>
      <c r="E295" s="20" t="s">
        <v>50</v>
      </c>
      <c r="F295" s="13"/>
      <c r="G295" s="13"/>
      <c r="H295" s="13"/>
      <c r="I295" s="21"/>
      <c r="J295" s="43">
        <v>90</v>
      </c>
      <c r="K295" s="13"/>
      <c r="L295" s="13"/>
      <c r="M295" s="13"/>
      <c r="N295" s="13"/>
      <c r="P295" s="15">
        <f t="shared" si="4"/>
        <v>90</v>
      </c>
    </row>
    <row r="296" spans="2:16" s="14" customFormat="1" ht="28.5" customHeight="1" x14ac:dyDescent="0.2">
      <c r="B296" s="11">
        <v>329</v>
      </c>
      <c r="C296" s="53" t="s">
        <v>209</v>
      </c>
      <c r="D296" s="39" t="s">
        <v>791</v>
      </c>
      <c r="E296" s="20" t="s">
        <v>50</v>
      </c>
      <c r="F296" s="13"/>
      <c r="G296" s="13"/>
      <c r="H296" s="13"/>
      <c r="I296" s="21"/>
      <c r="J296" s="43">
        <v>89.5</v>
      </c>
      <c r="K296" s="13"/>
      <c r="L296" s="13"/>
      <c r="M296" s="13"/>
      <c r="N296" s="13"/>
      <c r="P296" s="15">
        <f t="shared" si="4"/>
        <v>89.5</v>
      </c>
    </row>
    <row r="297" spans="2:16" s="14" customFormat="1" ht="28.5" customHeight="1" x14ac:dyDescent="0.2">
      <c r="B297" s="11">
        <v>240</v>
      </c>
      <c r="C297" s="53" t="s">
        <v>146</v>
      </c>
      <c r="D297" s="39" t="s">
        <v>132</v>
      </c>
      <c r="E297" s="20" t="s">
        <v>50</v>
      </c>
      <c r="F297" s="13"/>
      <c r="G297" s="13"/>
      <c r="H297" s="54">
        <v>89</v>
      </c>
      <c r="I297" s="43"/>
      <c r="J297" s="43"/>
      <c r="K297" s="13"/>
      <c r="L297" s="13"/>
      <c r="M297" s="13"/>
      <c r="N297" s="13"/>
      <c r="P297" s="15">
        <f t="shared" si="4"/>
        <v>89</v>
      </c>
    </row>
    <row r="298" spans="2:16" s="14" customFormat="1" ht="28.5" customHeight="1" x14ac:dyDescent="0.2">
      <c r="B298" s="11">
        <v>241</v>
      </c>
      <c r="C298" s="62" t="s">
        <v>64</v>
      </c>
      <c r="D298" s="63" t="s">
        <v>565</v>
      </c>
      <c r="E298" s="20" t="s">
        <v>50</v>
      </c>
      <c r="F298" s="13"/>
      <c r="G298" s="13"/>
      <c r="H298" s="13"/>
      <c r="I298" s="43">
        <v>88</v>
      </c>
      <c r="J298" s="43"/>
      <c r="K298" s="13"/>
      <c r="L298" s="13"/>
      <c r="M298" s="13"/>
      <c r="N298" s="13"/>
      <c r="P298" s="15">
        <f t="shared" si="4"/>
        <v>88</v>
      </c>
    </row>
    <row r="299" spans="2:16" s="14" customFormat="1" ht="28.5" customHeight="1" x14ac:dyDescent="0.2">
      <c r="B299" s="11">
        <v>242</v>
      </c>
      <c r="C299" s="62" t="s">
        <v>13</v>
      </c>
      <c r="D299" s="63" t="s">
        <v>480</v>
      </c>
      <c r="E299" s="20" t="s">
        <v>50</v>
      </c>
      <c r="F299" s="13"/>
      <c r="G299" s="13"/>
      <c r="H299" s="54"/>
      <c r="I299" s="43">
        <v>87.5</v>
      </c>
      <c r="J299" s="43"/>
      <c r="K299" s="13"/>
      <c r="L299" s="13"/>
      <c r="M299" s="13"/>
      <c r="N299" s="13"/>
      <c r="P299" s="15">
        <f t="shared" si="4"/>
        <v>87.5</v>
      </c>
    </row>
    <row r="300" spans="2:16" s="14" customFormat="1" ht="28.5" customHeight="1" x14ac:dyDescent="0.2">
      <c r="B300" s="11">
        <v>244</v>
      </c>
      <c r="C300" s="62" t="s">
        <v>13</v>
      </c>
      <c r="D300" s="63" t="s">
        <v>483</v>
      </c>
      <c r="E300" s="20" t="s">
        <v>50</v>
      </c>
      <c r="F300" s="13"/>
      <c r="G300" s="13"/>
      <c r="H300" s="54"/>
      <c r="I300" s="43">
        <v>87</v>
      </c>
      <c r="J300" s="43"/>
      <c r="K300" s="13"/>
      <c r="L300" s="13"/>
      <c r="M300" s="13"/>
      <c r="N300" s="13"/>
      <c r="P300" s="15">
        <f t="shared" si="4"/>
        <v>87</v>
      </c>
    </row>
    <row r="301" spans="2:16" s="14" customFormat="1" ht="28.5" customHeight="1" x14ac:dyDescent="0.2">
      <c r="B301" s="11">
        <v>243</v>
      </c>
      <c r="C301" s="53" t="s">
        <v>201</v>
      </c>
      <c r="D301" s="39" t="s">
        <v>141</v>
      </c>
      <c r="E301" s="20" t="s">
        <v>50</v>
      </c>
      <c r="F301" s="13"/>
      <c r="G301" s="13"/>
      <c r="H301" s="54">
        <v>87</v>
      </c>
      <c r="I301" s="43"/>
      <c r="J301" s="43"/>
      <c r="K301" s="13"/>
      <c r="L301" s="13"/>
      <c r="M301" s="13"/>
      <c r="N301" s="13"/>
      <c r="P301" s="15">
        <f t="shared" si="4"/>
        <v>87</v>
      </c>
    </row>
    <row r="302" spans="2:16" s="14" customFormat="1" ht="28.5" customHeight="1" x14ac:dyDescent="0.2">
      <c r="B302" s="11">
        <v>245</v>
      </c>
      <c r="C302" s="53" t="s">
        <v>142</v>
      </c>
      <c r="D302" s="39" t="s">
        <v>129</v>
      </c>
      <c r="E302" s="20" t="s">
        <v>50</v>
      </c>
      <c r="F302" s="13"/>
      <c r="G302" s="13"/>
      <c r="H302" s="54">
        <v>85</v>
      </c>
      <c r="I302" s="43"/>
      <c r="J302" s="43"/>
      <c r="K302" s="13"/>
      <c r="L302" s="13"/>
      <c r="M302" s="13"/>
      <c r="N302" s="13"/>
      <c r="P302" s="15">
        <f t="shared" si="4"/>
        <v>85</v>
      </c>
    </row>
    <row r="303" spans="2:16" s="14" customFormat="1" ht="28.5" customHeight="1" x14ac:dyDescent="0.2">
      <c r="B303" s="11">
        <v>246</v>
      </c>
      <c r="C303" s="53" t="s">
        <v>177</v>
      </c>
      <c r="D303" s="39" t="s">
        <v>126</v>
      </c>
      <c r="E303" s="20" t="s">
        <v>50</v>
      </c>
      <c r="F303" s="13"/>
      <c r="G303" s="54">
        <v>84.699999999999974</v>
      </c>
      <c r="H303" s="54"/>
      <c r="I303" s="43"/>
      <c r="J303" s="43"/>
      <c r="K303" s="13"/>
      <c r="L303" s="13"/>
      <c r="M303" s="13"/>
      <c r="N303" s="13"/>
      <c r="P303" s="15">
        <f t="shared" si="4"/>
        <v>84.699999999999974</v>
      </c>
    </row>
    <row r="304" spans="2:16" s="14" customFormat="1" ht="28.5" customHeight="1" x14ac:dyDescent="0.2">
      <c r="B304" s="11">
        <v>247</v>
      </c>
      <c r="C304" s="53" t="s">
        <v>205</v>
      </c>
      <c r="D304" s="39" t="s">
        <v>232</v>
      </c>
      <c r="E304" s="20" t="s">
        <v>50</v>
      </c>
      <c r="F304" s="13"/>
      <c r="G304" s="13"/>
      <c r="H304" s="54">
        <v>84.5</v>
      </c>
      <c r="I304" s="43"/>
      <c r="J304" s="43"/>
      <c r="K304" s="13"/>
      <c r="L304" s="13"/>
      <c r="M304" s="13"/>
      <c r="N304" s="13"/>
      <c r="P304" s="15">
        <f t="shared" si="4"/>
        <v>84.5</v>
      </c>
    </row>
    <row r="305" spans="2:16" s="14" customFormat="1" ht="28.5" customHeight="1" x14ac:dyDescent="0.2">
      <c r="B305" s="11">
        <v>248</v>
      </c>
      <c r="C305" s="53" t="s">
        <v>142</v>
      </c>
      <c r="D305" s="39" t="s">
        <v>120</v>
      </c>
      <c r="E305" s="20" t="s">
        <v>50</v>
      </c>
      <c r="F305" s="13"/>
      <c r="G305" s="13"/>
      <c r="H305" s="54">
        <v>83.5</v>
      </c>
      <c r="I305" s="43"/>
      <c r="J305" s="43"/>
      <c r="K305" s="13"/>
      <c r="L305" s="13"/>
      <c r="M305" s="13"/>
      <c r="N305" s="13"/>
      <c r="P305" s="15">
        <f t="shared" si="4"/>
        <v>83.5</v>
      </c>
    </row>
    <row r="306" spans="2:16" s="14" customFormat="1" ht="28.5" customHeight="1" x14ac:dyDescent="0.2">
      <c r="B306" s="11">
        <v>249</v>
      </c>
      <c r="C306" s="53" t="s">
        <v>144</v>
      </c>
      <c r="D306" s="39" t="s">
        <v>227</v>
      </c>
      <c r="E306" s="20" t="s">
        <v>50</v>
      </c>
      <c r="F306" s="13"/>
      <c r="G306" s="13"/>
      <c r="H306" s="54">
        <v>83</v>
      </c>
      <c r="I306" s="43"/>
      <c r="J306" s="43"/>
      <c r="K306" s="13"/>
      <c r="L306" s="13"/>
      <c r="M306" s="13"/>
      <c r="N306" s="13"/>
      <c r="P306" s="15">
        <f t="shared" si="4"/>
        <v>83</v>
      </c>
    </row>
    <row r="307" spans="2:16" s="14" customFormat="1" ht="28.5" customHeight="1" x14ac:dyDescent="0.2">
      <c r="B307" s="11">
        <v>250</v>
      </c>
      <c r="C307" s="53" t="s">
        <v>143</v>
      </c>
      <c r="D307" s="39" t="s">
        <v>140</v>
      </c>
      <c r="E307" s="20" t="s">
        <v>50</v>
      </c>
      <c r="F307" s="13"/>
      <c r="G307" s="13"/>
      <c r="H307" s="54">
        <v>83</v>
      </c>
      <c r="I307" s="43"/>
      <c r="J307" s="43"/>
      <c r="K307" s="13"/>
      <c r="L307" s="13"/>
      <c r="M307" s="13"/>
      <c r="N307" s="13"/>
      <c r="P307" s="15">
        <f t="shared" si="4"/>
        <v>83</v>
      </c>
    </row>
    <row r="308" spans="2:16" s="14" customFormat="1" ht="28.5" customHeight="1" x14ac:dyDescent="0.2">
      <c r="B308" s="11">
        <v>251</v>
      </c>
      <c r="C308" s="53" t="s">
        <v>142</v>
      </c>
      <c r="D308" s="39" t="s">
        <v>109</v>
      </c>
      <c r="E308" s="20" t="s">
        <v>50</v>
      </c>
      <c r="F308" s="13"/>
      <c r="G308" s="13"/>
      <c r="H308" s="54">
        <v>82</v>
      </c>
      <c r="I308" s="43"/>
      <c r="J308" s="43"/>
      <c r="K308" s="13"/>
      <c r="L308" s="13"/>
      <c r="M308" s="13"/>
      <c r="N308" s="13"/>
      <c r="P308" s="15">
        <f t="shared" si="4"/>
        <v>82</v>
      </c>
    </row>
    <row r="309" spans="2:16" s="14" customFormat="1" ht="28.5" customHeight="1" x14ac:dyDescent="0.2">
      <c r="B309" s="11">
        <v>252</v>
      </c>
      <c r="C309" s="53" t="s">
        <v>177</v>
      </c>
      <c r="D309" s="39" t="s">
        <v>54</v>
      </c>
      <c r="E309" s="20" t="s">
        <v>50</v>
      </c>
      <c r="F309" s="13"/>
      <c r="G309" s="54">
        <v>0</v>
      </c>
      <c r="H309" s="54"/>
      <c r="I309" s="43">
        <v>81</v>
      </c>
      <c r="J309" s="43"/>
      <c r="K309" s="13"/>
      <c r="L309" s="13"/>
      <c r="M309" s="13"/>
      <c r="N309" s="13"/>
      <c r="P309" s="15">
        <f t="shared" si="4"/>
        <v>81</v>
      </c>
    </row>
    <row r="310" spans="2:16" s="14" customFormat="1" ht="28.5" customHeight="1" x14ac:dyDescent="0.2">
      <c r="B310" s="11">
        <v>321</v>
      </c>
      <c r="C310" s="53" t="s">
        <v>667</v>
      </c>
      <c r="D310" s="39" t="s">
        <v>781</v>
      </c>
      <c r="E310" s="20" t="s">
        <v>50</v>
      </c>
      <c r="F310" s="13"/>
      <c r="G310" s="13"/>
      <c r="H310" s="13"/>
      <c r="I310" s="21"/>
      <c r="J310" s="43">
        <v>80.5</v>
      </c>
      <c r="K310" s="13"/>
      <c r="L310" s="13"/>
      <c r="M310" s="13"/>
      <c r="N310" s="13"/>
      <c r="P310" s="15">
        <f t="shared" si="4"/>
        <v>80.5</v>
      </c>
    </row>
    <row r="311" spans="2:16" s="14" customFormat="1" ht="28.5" customHeight="1" x14ac:dyDescent="0.2">
      <c r="B311" s="11">
        <v>253</v>
      </c>
      <c r="C311" s="62" t="s">
        <v>64</v>
      </c>
      <c r="D311" s="63" t="s">
        <v>563</v>
      </c>
      <c r="E311" s="20" t="s">
        <v>50</v>
      </c>
      <c r="F311" s="13"/>
      <c r="G311" s="13"/>
      <c r="H311" s="13"/>
      <c r="I311" s="43">
        <v>80</v>
      </c>
      <c r="J311" s="43"/>
      <c r="K311" s="13"/>
      <c r="L311" s="13"/>
      <c r="M311" s="13"/>
      <c r="N311" s="13"/>
      <c r="P311" s="15">
        <f t="shared" si="4"/>
        <v>80</v>
      </c>
    </row>
    <row r="312" spans="2:16" s="14" customFormat="1" ht="28.5" customHeight="1" x14ac:dyDescent="0.2">
      <c r="B312" s="11">
        <v>254</v>
      </c>
      <c r="C312" s="62" t="s">
        <v>13</v>
      </c>
      <c r="D312" s="63" t="s">
        <v>496</v>
      </c>
      <c r="E312" s="20" t="s">
        <v>50</v>
      </c>
      <c r="F312" s="13"/>
      <c r="G312" s="13"/>
      <c r="H312" s="13"/>
      <c r="I312" s="43">
        <v>79</v>
      </c>
      <c r="J312" s="43"/>
      <c r="K312" s="13"/>
      <c r="L312" s="13"/>
      <c r="M312" s="13"/>
      <c r="N312" s="13"/>
      <c r="P312" s="15">
        <f t="shared" si="4"/>
        <v>79</v>
      </c>
    </row>
    <row r="313" spans="2:16" s="14" customFormat="1" ht="28.5" customHeight="1" x14ac:dyDescent="0.2">
      <c r="B313" s="11">
        <v>255</v>
      </c>
      <c r="C313" s="53" t="s">
        <v>205</v>
      </c>
      <c r="D313" s="39" t="s">
        <v>230</v>
      </c>
      <c r="E313" s="20" t="s">
        <v>50</v>
      </c>
      <c r="F313" s="13"/>
      <c r="G313" s="13"/>
      <c r="H313" s="54">
        <v>75</v>
      </c>
      <c r="I313" s="43"/>
      <c r="J313" s="43"/>
      <c r="K313" s="13"/>
      <c r="L313" s="13"/>
      <c r="M313" s="13"/>
      <c r="N313" s="13"/>
      <c r="P313" s="15">
        <f t="shared" si="4"/>
        <v>75</v>
      </c>
    </row>
    <row r="314" spans="2:16" s="14" customFormat="1" ht="28.5" customHeight="1" x14ac:dyDescent="0.2">
      <c r="B314" s="11">
        <v>256</v>
      </c>
      <c r="C314" s="53" t="s">
        <v>148</v>
      </c>
      <c r="D314" s="39" t="s">
        <v>244</v>
      </c>
      <c r="E314" s="20" t="s">
        <v>50</v>
      </c>
      <c r="F314" s="13"/>
      <c r="G314" s="13"/>
      <c r="H314" s="54">
        <v>75</v>
      </c>
      <c r="I314" s="43"/>
      <c r="J314" s="43"/>
      <c r="K314" s="13"/>
      <c r="L314" s="13"/>
      <c r="M314" s="13"/>
      <c r="N314" s="13"/>
      <c r="P314" s="15">
        <f t="shared" si="4"/>
        <v>75</v>
      </c>
    </row>
    <row r="315" spans="2:16" s="14" customFormat="1" ht="28.5" customHeight="1" x14ac:dyDescent="0.2">
      <c r="B315" s="11">
        <v>266</v>
      </c>
      <c r="C315" s="62" t="s">
        <v>319</v>
      </c>
      <c r="D315" s="63" t="s">
        <v>450</v>
      </c>
      <c r="E315" s="20" t="s">
        <v>50</v>
      </c>
      <c r="F315" s="13"/>
      <c r="G315" s="13"/>
      <c r="H315" s="54"/>
      <c r="I315" s="43">
        <v>75</v>
      </c>
      <c r="J315" s="43"/>
      <c r="K315" s="13"/>
      <c r="L315" s="13"/>
      <c r="M315" s="13"/>
      <c r="N315" s="13"/>
      <c r="P315" s="15">
        <f t="shared" si="4"/>
        <v>75</v>
      </c>
    </row>
    <row r="316" spans="2:16" s="14" customFormat="1" ht="28.5" customHeight="1" x14ac:dyDescent="0.2">
      <c r="B316" s="11">
        <v>257</v>
      </c>
      <c r="C316" s="53" t="s">
        <v>146</v>
      </c>
      <c r="D316" s="39" t="s">
        <v>133</v>
      </c>
      <c r="E316" s="20" t="s">
        <v>50</v>
      </c>
      <c r="F316" s="13"/>
      <c r="G316" s="13"/>
      <c r="H316" s="54">
        <v>75</v>
      </c>
      <c r="I316" s="43"/>
      <c r="J316" s="43"/>
      <c r="K316" s="13"/>
      <c r="L316" s="13"/>
      <c r="M316" s="13"/>
      <c r="N316" s="13"/>
      <c r="P316" s="15">
        <f t="shared" si="4"/>
        <v>75</v>
      </c>
    </row>
    <row r="317" spans="2:16" s="14" customFormat="1" ht="28.5" customHeight="1" x14ac:dyDescent="0.2">
      <c r="B317" s="11">
        <v>258</v>
      </c>
      <c r="C317" s="53" t="s">
        <v>177</v>
      </c>
      <c r="D317" s="39" t="s">
        <v>191</v>
      </c>
      <c r="E317" s="20" t="s">
        <v>50</v>
      </c>
      <c r="F317" s="13"/>
      <c r="G317" s="54">
        <v>0</v>
      </c>
      <c r="H317" s="54"/>
      <c r="I317" s="43">
        <v>75</v>
      </c>
      <c r="J317" s="43"/>
      <c r="K317" s="13"/>
      <c r="L317" s="13"/>
      <c r="M317" s="13"/>
      <c r="N317" s="13"/>
      <c r="P317" s="15">
        <f t="shared" si="4"/>
        <v>75</v>
      </c>
    </row>
    <row r="318" spans="2:16" s="14" customFormat="1" ht="28.5" customHeight="1" x14ac:dyDescent="0.2">
      <c r="B318" s="11">
        <v>267</v>
      </c>
      <c r="C318" s="62" t="s">
        <v>175</v>
      </c>
      <c r="D318" s="63" t="s">
        <v>470</v>
      </c>
      <c r="E318" s="20" t="s">
        <v>50</v>
      </c>
      <c r="F318" s="13"/>
      <c r="G318" s="13"/>
      <c r="H318" s="54"/>
      <c r="I318" s="43">
        <v>75</v>
      </c>
      <c r="J318" s="43"/>
      <c r="K318" s="13"/>
      <c r="L318" s="13"/>
      <c r="M318" s="13"/>
      <c r="N318" s="13"/>
      <c r="P318" s="15">
        <f t="shared" si="4"/>
        <v>75</v>
      </c>
    </row>
    <row r="319" spans="2:16" s="14" customFormat="1" ht="28.5" customHeight="1" x14ac:dyDescent="0.2">
      <c r="B319" s="11">
        <v>268</v>
      </c>
      <c r="C319" s="62" t="s">
        <v>64</v>
      </c>
      <c r="D319" s="63" t="s">
        <v>553</v>
      </c>
      <c r="E319" s="20" t="s">
        <v>50</v>
      </c>
      <c r="F319" s="13"/>
      <c r="G319" s="13"/>
      <c r="H319" s="54"/>
      <c r="I319" s="43">
        <v>75</v>
      </c>
      <c r="J319" s="43"/>
      <c r="K319" s="13"/>
      <c r="L319" s="13"/>
      <c r="M319" s="13"/>
      <c r="N319" s="13"/>
      <c r="P319" s="15">
        <f t="shared" si="4"/>
        <v>75</v>
      </c>
    </row>
    <row r="320" spans="2:16" s="14" customFormat="1" ht="28.5" customHeight="1" x14ac:dyDescent="0.2">
      <c r="B320" s="11">
        <v>269</v>
      </c>
      <c r="C320" s="62" t="s">
        <v>308</v>
      </c>
      <c r="D320" s="63" t="s">
        <v>445</v>
      </c>
      <c r="E320" s="20" t="s">
        <v>50</v>
      </c>
      <c r="F320" s="13"/>
      <c r="G320" s="13"/>
      <c r="H320" s="13"/>
      <c r="I320" s="43">
        <v>75</v>
      </c>
      <c r="J320" s="43"/>
      <c r="K320" s="13"/>
      <c r="L320" s="13"/>
      <c r="M320" s="13"/>
      <c r="N320" s="13"/>
      <c r="P320" s="15">
        <f t="shared" si="4"/>
        <v>75</v>
      </c>
    </row>
    <row r="321" spans="2:16" s="14" customFormat="1" ht="28.5" customHeight="1" x14ac:dyDescent="0.2">
      <c r="B321" s="11">
        <v>259</v>
      </c>
      <c r="C321" s="53" t="s">
        <v>148</v>
      </c>
      <c r="D321" s="39" t="s">
        <v>246</v>
      </c>
      <c r="E321" s="20" t="s">
        <v>50</v>
      </c>
      <c r="F321" s="13"/>
      <c r="G321" s="13"/>
      <c r="H321" s="54">
        <v>75</v>
      </c>
      <c r="I321" s="54"/>
      <c r="J321" s="43"/>
      <c r="K321" s="13"/>
      <c r="L321" s="13"/>
      <c r="M321" s="13"/>
      <c r="N321" s="13"/>
      <c r="P321" s="15">
        <f t="shared" si="4"/>
        <v>75</v>
      </c>
    </row>
    <row r="322" spans="2:16" s="14" customFormat="1" ht="28.5" customHeight="1" x14ac:dyDescent="0.2">
      <c r="B322" s="11">
        <v>260</v>
      </c>
      <c r="C322" s="53" t="s">
        <v>145</v>
      </c>
      <c r="D322" s="39" t="s">
        <v>138</v>
      </c>
      <c r="E322" s="20" t="s">
        <v>50</v>
      </c>
      <c r="F322" s="13"/>
      <c r="G322" s="13"/>
      <c r="H322" s="54">
        <v>75</v>
      </c>
      <c r="I322" s="54"/>
      <c r="J322" s="43"/>
      <c r="K322" s="13"/>
      <c r="L322" s="13"/>
      <c r="M322" s="13"/>
      <c r="N322" s="13"/>
      <c r="P322" s="15">
        <f t="shared" si="4"/>
        <v>75</v>
      </c>
    </row>
    <row r="323" spans="2:16" s="14" customFormat="1" ht="28.5" customHeight="1" x14ac:dyDescent="0.2">
      <c r="B323" s="11">
        <v>261</v>
      </c>
      <c r="C323" s="53" t="s">
        <v>210</v>
      </c>
      <c r="D323" s="39" t="s">
        <v>269</v>
      </c>
      <c r="E323" s="20" t="s">
        <v>50</v>
      </c>
      <c r="F323" s="13"/>
      <c r="G323" s="13"/>
      <c r="H323" s="54">
        <v>75</v>
      </c>
      <c r="I323" s="54"/>
      <c r="J323" s="43"/>
      <c r="K323" s="13"/>
      <c r="L323" s="13"/>
      <c r="M323" s="13"/>
      <c r="N323" s="13"/>
      <c r="P323" s="15">
        <f t="shared" si="4"/>
        <v>75</v>
      </c>
    </row>
    <row r="324" spans="2:16" s="14" customFormat="1" ht="28.5" customHeight="1" x14ac:dyDescent="0.2">
      <c r="B324" s="11">
        <v>271</v>
      </c>
      <c r="C324" s="62" t="s">
        <v>319</v>
      </c>
      <c r="D324" s="63" t="s">
        <v>456</v>
      </c>
      <c r="E324" s="20" t="s">
        <v>50</v>
      </c>
      <c r="F324" s="13"/>
      <c r="G324" s="13"/>
      <c r="H324" s="13"/>
      <c r="I324" s="54">
        <v>75</v>
      </c>
      <c r="J324" s="43"/>
      <c r="K324" s="13"/>
      <c r="L324" s="13"/>
      <c r="M324" s="13"/>
      <c r="N324" s="13"/>
      <c r="P324" s="15">
        <f t="shared" si="4"/>
        <v>75</v>
      </c>
    </row>
    <row r="325" spans="2:16" s="14" customFormat="1" ht="28.5" customHeight="1" x14ac:dyDescent="0.2">
      <c r="B325" s="11">
        <v>272</v>
      </c>
      <c r="C325" s="62" t="s">
        <v>64</v>
      </c>
      <c r="D325" s="63" t="s">
        <v>560</v>
      </c>
      <c r="E325" s="20" t="s">
        <v>50</v>
      </c>
      <c r="F325" s="13"/>
      <c r="G325" s="13"/>
      <c r="H325" s="13"/>
      <c r="I325" s="54">
        <v>75</v>
      </c>
      <c r="J325" s="43"/>
      <c r="K325" s="13"/>
      <c r="L325" s="13"/>
      <c r="M325" s="13"/>
      <c r="N325" s="13"/>
      <c r="P325" s="15">
        <f t="shared" si="4"/>
        <v>75</v>
      </c>
    </row>
    <row r="326" spans="2:16" s="14" customFormat="1" ht="28.5" customHeight="1" x14ac:dyDescent="0.2">
      <c r="B326" s="11">
        <v>262</v>
      </c>
      <c r="C326" s="53" t="s">
        <v>101</v>
      </c>
      <c r="D326" s="39" t="s">
        <v>293</v>
      </c>
      <c r="E326" s="20" t="s">
        <v>50</v>
      </c>
      <c r="F326" s="13"/>
      <c r="G326" s="13"/>
      <c r="H326" s="54">
        <v>75</v>
      </c>
      <c r="I326" s="54"/>
      <c r="J326" s="43"/>
      <c r="K326" s="13"/>
      <c r="L326" s="13"/>
      <c r="M326" s="13"/>
      <c r="N326" s="13"/>
      <c r="P326" s="15">
        <f t="shared" ref="P326:P371" si="5">IF(N326&gt;0,SUM(F326:N326),SUM(G326:N326))</f>
        <v>75</v>
      </c>
    </row>
    <row r="327" spans="2:16" s="14" customFormat="1" ht="28.5" customHeight="1" x14ac:dyDescent="0.2">
      <c r="B327" s="11">
        <v>273</v>
      </c>
      <c r="C327" s="62" t="s">
        <v>175</v>
      </c>
      <c r="D327" s="63" t="s">
        <v>475</v>
      </c>
      <c r="E327" s="20" t="s">
        <v>50</v>
      </c>
      <c r="F327" s="13"/>
      <c r="G327" s="13"/>
      <c r="H327" s="13"/>
      <c r="I327" s="54">
        <v>75</v>
      </c>
      <c r="J327" s="43"/>
      <c r="K327" s="13"/>
      <c r="L327" s="13"/>
      <c r="M327" s="13"/>
      <c r="N327" s="13"/>
      <c r="P327" s="15">
        <f t="shared" si="5"/>
        <v>75</v>
      </c>
    </row>
    <row r="328" spans="2:16" s="14" customFormat="1" ht="28.5" customHeight="1" x14ac:dyDescent="0.2">
      <c r="B328" s="11">
        <v>274</v>
      </c>
      <c r="C328" s="62" t="s">
        <v>175</v>
      </c>
      <c r="D328" s="63" t="s">
        <v>476</v>
      </c>
      <c r="E328" s="20" t="s">
        <v>50</v>
      </c>
      <c r="F328" s="13"/>
      <c r="G328" s="13"/>
      <c r="H328" s="13"/>
      <c r="I328" s="54">
        <v>75</v>
      </c>
      <c r="J328" s="43"/>
      <c r="K328" s="13"/>
      <c r="L328" s="13"/>
      <c r="M328" s="13"/>
      <c r="N328" s="13"/>
      <c r="P328" s="15">
        <f t="shared" si="5"/>
        <v>75</v>
      </c>
    </row>
    <row r="329" spans="2:16" s="14" customFormat="1" ht="28.5" customHeight="1" x14ac:dyDescent="0.2">
      <c r="B329" s="11">
        <v>275</v>
      </c>
      <c r="C329" s="61" t="s">
        <v>7</v>
      </c>
      <c r="D329" s="63" t="s">
        <v>53</v>
      </c>
      <c r="E329" s="20" t="s">
        <v>50</v>
      </c>
      <c r="F329" s="13"/>
      <c r="G329" s="13"/>
      <c r="H329" s="13"/>
      <c r="I329" s="54">
        <v>75</v>
      </c>
      <c r="J329" s="43"/>
      <c r="K329" s="13"/>
      <c r="L329" s="13"/>
      <c r="M329" s="13"/>
      <c r="N329" s="13"/>
      <c r="P329" s="15">
        <f t="shared" si="5"/>
        <v>75</v>
      </c>
    </row>
    <row r="330" spans="2:16" s="14" customFormat="1" ht="28.5" customHeight="1" x14ac:dyDescent="0.2">
      <c r="B330" s="11">
        <v>276</v>
      </c>
      <c r="C330" s="62" t="s">
        <v>64</v>
      </c>
      <c r="D330" s="63" t="s">
        <v>564</v>
      </c>
      <c r="E330" s="20" t="s">
        <v>50</v>
      </c>
      <c r="F330" s="13"/>
      <c r="G330" s="13"/>
      <c r="H330" s="13"/>
      <c r="I330" s="54">
        <v>75</v>
      </c>
      <c r="J330" s="43"/>
      <c r="K330" s="13"/>
      <c r="L330" s="13"/>
      <c r="M330" s="13"/>
      <c r="N330" s="13"/>
      <c r="P330" s="15">
        <f t="shared" si="5"/>
        <v>75</v>
      </c>
    </row>
    <row r="331" spans="2:16" s="14" customFormat="1" ht="28.5" customHeight="1" x14ac:dyDescent="0.2">
      <c r="B331" s="11">
        <v>263</v>
      </c>
      <c r="C331" s="53" t="s">
        <v>43</v>
      </c>
      <c r="D331" s="39" t="s">
        <v>139</v>
      </c>
      <c r="E331" s="20" t="s">
        <v>50</v>
      </c>
      <c r="F331" s="13"/>
      <c r="G331" s="13"/>
      <c r="H331" s="54">
        <v>75</v>
      </c>
      <c r="I331" s="54"/>
      <c r="J331" s="43"/>
      <c r="K331" s="13"/>
      <c r="L331" s="13"/>
      <c r="M331" s="13"/>
      <c r="N331" s="13"/>
      <c r="P331" s="15">
        <f t="shared" si="5"/>
        <v>75</v>
      </c>
    </row>
    <row r="332" spans="2:16" s="14" customFormat="1" ht="28.5" customHeight="1" x14ac:dyDescent="0.2">
      <c r="B332" s="11">
        <v>277</v>
      </c>
      <c r="C332" s="62" t="s">
        <v>175</v>
      </c>
      <c r="D332" s="63" t="s">
        <v>477</v>
      </c>
      <c r="E332" s="20" t="s">
        <v>50</v>
      </c>
      <c r="F332" s="13"/>
      <c r="G332" s="13"/>
      <c r="H332" s="13"/>
      <c r="I332" s="54">
        <v>75</v>
      </c>
      <c r="J332" s="43"/>
      <c r="K332" s="13"/>
      <c r="L332" s="13"/>
      <c r="M332" s="13"/>
      <c r="N332" s="13"/>
      <c r="P332" s="15">
        <f t="shared" si="5"/>
        <v>75</v>
      </c>
    </row>
    <row r="333" spans="2:16" s="14" customFormat="1" ht="28.5" customHeight="1" x14ac:dyDescent="0.2">
      <c r="B333" s="11">
        <v>264</v>
      </c>
      <c r="C333" s="53" t="s">
        <v>145</v>
      </c>
      <c r="D333" s="39" t="s">
        <v>239</v>
      </c>
      <c r="E333" s="20" t="s">
        <v>50</v>
      </c>
      <c r="F333" s="13"/>
      <c r="G333" s="13"/>
      <c r="H333" s="54">
        <v>75</v>
      </c>
      <c r="I333" s="54"/>
      <c r="J333" s="43"/>
      <c r="K333" s="13"/>
      <c r="L333" s="13"/>
      <c r="M333" s="13"/>
      <c r="N333" s="13"/>
      <c r="P333" s="15">
        <f t="shared" si="5"/>
        <v>75</v>
      </c>
    </row>
    <row r="334" spans="2:16" s="14" customFormat="1" ht="28.5" customHeight="1" x14ac:dyDescent="0.2">
      <c r="B334" s="11">
        <v>265</v>
      </c>
      <c r="C334" s="53" t="s">
        <v>201</v>
      </c>
      <c r="D334" s="39" t="s">
        <v>225</v>
      </c>
      <c r="E334" s="20" t="s">
        <v>50</v>
      </c>
      <c r="F334" s="13"/>
      <c r="G334" s="13"/>
      <c r="H334" s="54">
        <v>75</v>
      </c>
      <c r="I334" s="54"/>
      <c r="J334" s="43"/>
      <c r="K334" s="13"/>
      <c r="L334" s="13"/>
      <c r="M334" s="13"/>
      <c r="N334" s="13"/>
      <c r="P334" s="15">
        <f t="shared" si="5"/>
        <v>75</v>
      </c>
    </row>
    <row r="335" spans="2:16" s="14" customFormat="1" ht="28.5" customHeight="1" x14ac:dyDescent="0.2">
      <c r="B335" s="11">
        <v>278</v>
      </c>
      <c r="C335" s="62" t="s">
        <v>319</v>
      </c>
      <c r="D335" s="63" t="s">
        <v>458</v>
      </c>
      <c r="E335" s="20" t="s">
        <v>50</v>
      </c>
      <c r="F335" s="13"/>
      <c r="G335" s="13"/>
      <c r="H335" s="13"/>
      <c r="I335" s="54">
        <v>75</v>
      </c>
      <c r="J335" s="43"/>
      <c r="K335" s="21"/>
      <c r="L335" s="21"/>
      <c r="M335" s="13"/>
      <c r="N335" s="13"/>
      <c r="P335" s="15">
        <f t="shared" si="5"/>
        <v>75</v>
      </c>
    </row>
    <row r="336" spans="2:16" s="14" customFormat="1" ht="28.5" customHeight="1" x14ac:dyDescent="0.2">
      <c r="B336" s="11">
        <v>339</v>
      </c>
      <c r="C336" s="53" t="s">
        <v>584</v>
      </c>
      <c r="D336" s="39" t="s">
        <v>761</v>
      </c>
      <c r="E336" s="20" t="s">
        <v>50</v>
      </c>
      <c r="F336" s="13"/>
      <c r="G336" s="13"/>
      <c r="H336" s="13"/>
      <c r="I336" s="13"/>
      <c r="J336" s="43">
        <v>75</v>
      </c>
      <c r="K336" s="21"/>
      <c r="L336" s="21"/>
      <c r="M336" s="13"/>
      <c r="N336" s="13"/>
      <c r="P336" s="15">
        <f t="shared" si="5"/>
        <v>75</v>
      </c>
    </row>
    <row r="337" spans="2:16" s="14" customFormat="1" ht="28.5" customHeight="1" x14ac:dyDescent="0.2">
      <c r="B337" s="11">
        <v>327</v>
      </c>
      <c r="C337" s="53" t="s">
        <v>209</v>
      </c>
      <c r="D337" s="39" t="s">
        <v>790</v>
      </c>
      <c r="E337" s="20" t="s">
        <v>50</v>
      </c>
      <c r="F337" s="13"/>
      <c r="G337" s="13"/>
      <c r="H337" s="13"/>
      <c r="I337" s="13"/>
      <c r="J337" s="43">
        <v>75</v>
      </c>
      <c r="K337" s="21"/>
      <c r="L337" s="21"/>
      <c r="M337" s="13"/>
      <c r="N337" s="13"/>
      <c r="P337" s="15">
        <f t="shared" si="5"/>
        <v>75</v>
      </c>
    </row>
    <row r="338" spans="2:16" s="14" customFormat="1" ht="28.5" customHeight="1" x14ac:dyDescent="0.2">
      <c r="B338" s="11">
        <v>279</v>
      </c>
      <c r="C338" s="53" t="s">
        <v>214</v>
      </c>
      <c r="D338" s="39" t="s">
        <v>127</v>
      </c>
      <c r="E338" s="20" t="s">
        <v>50</v>
      </c>
      <c r="F338" s="13"/>
      <c r="G338" s="13"/>
      <c r="H338" s="54">
        <v>70</v>
      </c>
      <c r="I338" s="54"/>
      <c r="J338" s="43"/>
      <c r="K338" s="21"/>
      <c r="L338" s="21"/>
      <c r="M338" s="13"/>
      <c r="N338" s="13"/>
      <c r="P338" s="15">
        <f t="shared" si="5"/>
        <v>70</v>
      </c>
    </row>
    <row r="339" spans="2:16" s="14" customFormat="1" ht="28.5" customHeight="1" x14ac:dyDescent="0.2">
      <c r="B339" s="11">
        <v>280</v>
      </c>
      <c r="C339" s="53" t="s">
        <v>7</v>
      </c>
      <c r="D339" s="39" t="s">
        <v>79</v>
      </c>
      <c r="E339" s="20" t="s">
        <v>50</v>
      </c>
      <c r="F339" s="13"/>
      <c r="G339" s="54">
        <v>69.649999999999991</v>
      </c>
      <c r="H339" s="54"/>
      <c r="I339" s="54"/>
      <c r="J339" s="43"/>
      <c r="K339" s="21"/>
      <c r="L339" s="21"/>
      <c r="M339" s="13"/>
      <c r="N339" s="13"/>
      <c r="P339" s="15">
        <f t="shared" si="5"/>
        <v>69.649999999999991</v>
      </c>
    </row>
    <row r="340" spans="2:16" s="14" customFormat="1" ht="28.5" customHeight="1" x14ac:dyDescent="0.2">
      <c r="B340" s="11">
        <v>281</v>
      </c>
      <c r="C340" s="53" t="s">
        <v>167</v>
      </c>
      <c r="D340" s="39" t="s">
        <v>196</v>
      </c>
      <c r="E340" s="20" t="s">
        <v>50</v>
      </c>
      <c r="F340" s="13"/>
      <c r="G340" s="54">
        <v>44.5</v>
      </c>
      <c r="H340" s="54"/>
      <c r="I340" s="54">
        <v>25</v>
      </c>
      <c r="J340" s="43"/>
      <c r="K340" s="21"/>
      <c r="L340" s="21"/>
      <c r="M340" s="13"/>
      <c r="N340" s="13"/>
      <c r="P340" s="15">
        <f t="shared" si="5"/>
        <v>69.5</v>
      </c>
    </row>
    <row r="341" spans="2:16" s="14" customFormat="1" ht="28.5" customHeight="1" x14ac:dyDescent="0.2">
      <c r="B341" s="11">
        <v>282</v>
      </c>
      <c r="C341" s="62" t="s">
        <v>13</v>
      </c>
      <c r="D341" s="63" t="s">
        <v>488</v>
      </c>
      <c r="E341" s="20" t="s">
        <v>50</v>
      </c>
      <c r="F341" s="13"/>
      <c r="G341" s="13"/>
      <c r="H341" s="13"/>
      <c r="I341" s="54">
        <v>66.5</v>
      </c>
      <c r="J341" s="43"/>
      <c r="K341" s="21"/>
      <c r="L341" s="21"/>
      <c r="M341" s="13"/>
      <c r="N341" s="13"/>
      <c r="P341" s="15">
        <f t="shared" si="5"/>
        <v>66.5</v>
      </c>
    </row>
    <row r="342" spans="2:16" s="14" customFormat="1" ht="28.5" customHeight="1" x14ac:dyDescent="0.2">
      <c r="B342" s="11">
        <v>283</v>
      </c>
      <c r="C342" s="53" t="s">
        <v>205</v>
      </c>
      <c r="D342" s="39" t="s">
        <v>231</v>
      </c>
      <c r="E342" s="20" t="s">
        <v>50</v>
      </c>
      <c r="F342" s="13"/>
      <c r="G342" s="13"/>
      <c r="H342" s="54">
        <v>66</v>
      </c>
      <c r="I342" s="54"/>
      <c r="J342" s="43"/>
      <c r="K342" s="21"/>
      <c r="L342" s="21"/>
      <c r="M342" s="13"/>
      <c r="N342" s="13"/>
      <c r="P342" s="15">
        <f t="shared" si="5"/>
        <v>66</v>
      </c>
    </row>
    <row r="343" spans="2:16" s="14" customFormat="1" ht="28.5" customHeight="1" x14ac:dyDescent="0.2">
      <c r="B343" s="11">
        <v>285</v>
      </c>
      <c r="C343" s="62" t="s">
        <v>64</v>
      </c>
      <c r="D343" s="63" t="s">
        <v>558</v>
      </c>
      <c r="E343" s="20" t="s">
        <v>50</v>
      </c>
      <c r="F343" s="13"/>
      <c r="G343" s="13"/>
      <c r="H343" s="13"/>
      <c r="I343" s="54">
        <v>57.5</v>
      </c>
      <c r="J343" s="43"/>
      <c r="K343" s="21"/>
      <c r="L343" s="21"/>
      <c r="M343" s="13"/>
      <c r="N343" s="13"/>
      <c r="P343" s="15">
        <f t="shared" si="5"/>
        <v>57.5</v>
      </c>
    </row>
    <row r="344" spans="2:16" s="14" customFormat="1" ht="28.5" customHeight="1" x14ac:dyDescent="0.2">
      <c r="B344" s="11">
        <v>286</v>
      </c>
      <c r="C344" s="61" t="s">
        <v>101</v>
      </c>
      <c r="D344" s="63" t="s">
        <v>539</v>
      </c>
      <c r="E344" s="20" t="s">
        <v>50</v>
      </c>
      <c r="F344" s="13"/>
      <c r="G344" s="13"/>
      <c r="H344" s="13"/>
      <c r="I344" s="54">
        <v>54.5</v>
      </c>
      <c r="J344" s="43"/>
      <c r="K344" s="21"/>
      <c r="L344" s="21"/>
      <c r="M344" s="13"/>
      <c r="N344" s="13"/>
      <c r="P344" s="15">
        <f t="shared" si="5"/>
        <v>54.5</v>
      </c>
    </row>
    <row r="345" spans="2:16" s="14" customFormat="1" ht="28.5" customHeight="1" x14ac:dyDescent="0.2">
      <c r="B345" s="11">
        <v>287</v>
      </c>
      <c r="C345" s="53" t="s">
        <v>148</v>
      </c>
      <c r="D345" s="39" t="s">
        <v>245</v>
      </c>
      <c r="E345" s="20" t="s">
        <v>50</v>
      </c>
      <c r="F345" s="13"/>
      <c r="G345" s="13"/>
      <c r="H345" s="54">
        <v>50</v>
      </c>
      <c r="I345" s="54"/>
      <c r="J345" s="43"/>
      <c r="K345" s="21"/>
      <c r="L345" s="21"/>
      <c r="M345" s="13"/>
      <c r="N345" s="13"/>
      <c r="P345" s="15">
        <f t="shared" si="5"/>
        <v>50</v>
      </c>
    </row>
    <row r="346" spans="2:16" s="14" customFormat="1" ht="28.5" customHeight="1" x14ac:dyDescent="0.2">
      <c r="B346" s="11">
        <v>288</v>
      </c>
      <c r="C346" s="53" t="s">
        <v>214</v>
      </c>
      <c r="D346" s="39" t="s">
        <v>297</v>
      </c>
      <c r="E346" s="20" t="s">
        <v>50</v>
      </c>
      <c r="F346" s="13"/>
      <c r="G346" s="13"/>
      <c r="H346" s="54">
        <v>50</v>
      </c>
      <c r="I346" s="54"/>
      <c r="J346" s="43"/>
      <c r="K346" s="13"/>
      <c r="L346" s="13"/>
      <c r="M346" s="13"/>
      <c r="N346" s="13"/>
      <c r="P346" s="15">
        <f t="shared" si="5"/>
        <v>50</v>
      </c>
    </row>
    <row r="347" spans="2:16" s="14" customFormat="1" ht="28.5" customHeight="1" x14ac:dyDescent="0.2">
      <c r="B347" s="11">
        <v>289</v>
      </c>
      <c r="C347" s="53" t="s">
        <v>145</v>
      </c>
      <c r="D347" s="39" t="s">
        <v>238</v>
      </c>
      <c r="E347" s="20" t="s">
        <v>50</v>
      </c>
      <c r="F347" s="13"/>
      <c r="G347" s="13"/>
      <c r="H347" s="54">
        <v>50</v>
      </c>
      <c r="I347" s="54"/>
      <c r="J347" s="43"/>
      <c r="K347" s="13"/>
      <c r="L347" s="13"/>
      <c r="M347" s="13"/>
      <c r="N347" s="13"/>
      <c r="P347" s="15">
        <f t="shared" si="5"/>
        <v>50</v>
      </c>
    </row>
    <row r="348" spans="2:16" s="14" customFormat="1" ht="28.5" customHeight="1" x14ac:dyDescent="0.2">
      <c r="B348" s="11">
        <v>290</v>
      </c>
      <c r="C348" s="53" t="s">
        <v>215</v>
      </c>
      <c r="D348" s="39" t="s">
        <v>300</v>
      </c>
      <c r="E348" s="20" t="s">
        <v>50</v>
      </c>
      <c r="F348" s="13"/>
      <c r="G348" s="13"/>
      <c r="H348" s="54">
        <v>50</v>
      </c>
      <c r="I348" s="54"/>
      <c r="J348" s="43"/>
      <c r="K348" s="13"/>
      <c r="L348" s="13"/>
      <c r="M348" s="13"/>
      <c r="N348" s="13"/>
      <c r="P348" s="15">
        <f t="shared" si="5"/>
        <v>50</v>
      </c>
    </row>
    <row r="349" spans="2:16" s="14" customFormat="1" ht="28.5" customHeight="1" x14ac:dyDescent="0.2">
      <c r="B349" s="11">
        <v>291</v>
      </c>
      <c r="C349" s="53" t="s">
        <v>210</v>
      </c>
      <c r="D349" s="39" t="s">
        <v>267</v>
      </c>
      <c r="E349" s="20" t="s">
        <v>50</v>
      </c>
      <c r="F349" s="13"/>
      <c r="G349" s="13"/>
      <c r="H349" s="54">
        <v>50</v>
      </c>
      <c r="I349" s="54"/>
      <c r="J349" s="43"/>
      <c r="K349" s="13"/>
      <c r="L349" s="13"/>
      <c r="M349" s="13"/>
      <c r="N349" s="13"/>
      <c r="P349" s="15">
        <f t="shared" si="5"/>
        <v>50</v>
      </c>
    </row>
    <row r="350" spans="2:16" s="14" customFormat="1" ht="28.5" customHeight="1" x14ac:dyDescent="0.2">
      <c r="B350" s="11">
        <v>306</v>
      </c>
      <c r="C350" s="62" t="s">
        <v>319</v>
      </c>
      <c r="D350" s="63" t="s">
        <v>452</v>
      </c>
      <c r="E350" s="20" t="s">
        <v>50</v>
      </c>
      <c r="F350" s="13"/>
      <c r="G350" s="13"/>
      <c r="H350" s="13"/>
      <c r="I350" s="54">
        <v>50</v>
      </c>
      <c r="J350" s="43"/>
      <c r="K350" s="13"/>
      <c r="L350" s="13"/>
      <c r="M350" s="13"/>
      <c r="N350" s="13"/>
      <c r="P350" s="15">
        <f t="shared" si="5"/>
        <v>50</v>
      </c>
    </row>
    <row r="351" spans="2:16" s="14" customFormat="1" ht="28.5" customHeight="1" x14ac:dyDescent="0.2">
      <c r="B351" s="11">
        <v>292</v>
      </c>
      <c r="C351" s="53" t="s">
        <v>201</v>
      </c>
      <c r="D351" s="39" t="s">
        <v>219</v>
      </c>
      <c r="E351" s="20" t="s">
        <v>50</v>
      </c>
      <c r="F351" s="13"/>
      <c r="G351" s="13"/>
      <c r="H351" s="54">
        <v>50</v>
      </c>
      <c r="I351" s="54"/>
      <c r="J351" s="43"/>
      <c r="K351" s="13"/>
      <c r="L351" s="13"/>
      <c r="M351" s="13"/>
      <c r="N351" s="13"/>
      <c r="P351" s="15">
        <f t="shared" si="5"/>
        <v>50</v>
      </c>
    </row>
    <row r="352" spans="2:16" s="14" customFormat="1" ht="28.5" customHeight="1" x14ac:dyDescent="0.2">
      <c r="B352" s="11">
        <v>293</v>
      </c>
      <c r="C352" s="53" t="s">
        <v>215</v>
      </c>
      <c r="D352" s="39" t="s">
        <v>301</v>
      </c>
      <c r="E352" s="20" t="s">
        <v>50</v>
      </c>
      <c r="F352" s="13"/>
      <c r="G352" s="13"/>
      <c r="H352" s="54">
        <v>50</v>
      </c>
      <c r="I352" s="54"/>
      <c r="J352" s="43"/>
      <c r="K352" s="13"/>
      <c r="L352" s="13"/>
      <c r="M352" s="13"/>
      <c r="N352" s="13"/>
      <c r="P352" s="15">
        <f t="shared" si="5"/>
        <v>50</v>
      </c>
    </row>
    <row r="353" spans="2:16" s="14" customFormat="1" ht="28.5" customHeight="1" x14ac:dyDescent="0.2">
      <c r="B353" s="11">
        <v>307</v>
      </c>
      <c r="C353" s="62" t="s">
        <v>319</v>
      </c>
      <c r="D353" s="63" t="s">
        <v>454</v>
      </c>
      <c r="E353" s="20" t="s">
        <v>50</v>
      </c>
      <c r="F353" s="13"/>
      <c r="G353" s="13"/>
      <c r="H353" s="13"/>
      <c r="I353" s="54">
        <v>50</v>
      </c>
      <c r="J353" s="43"/>
      <c r="K353" s="13"/>
      <c r="L353" s="13"/>
      <c r="M353" s="13"/>
      <c r="N353" s="13"/>
      <c r="P353" s="15">
        <f t="shared" si="5"/>
        <v>50</v>
      </c>
    </row>
    <row r="354" spans="2:16" s="14" customFormat="1" ht="28.5" customHeight="1" x14ac:dyDescent="0.2">
      <c r="B354" s="11">
        <v>294</v>
      </c>
      <c r="C354" s="53" t="s">
        <v>213</v>
      </c>
      <c r="D354" s="39" t="s">
        <v>290</v>
      </c>
      <c r="E354" s="20" t="s">
        <v>50</v>
      </c>
      <c r="F354" s="13"/>
      <c r="G354" s="13"/>
      <c r="H354" s="54">
        <v>50</v>
      </c>
      <c r="I354" s="54"/>
      <c r="J354" s="43"/>
      <c r="K354" s="13"/>
      <c r="L354" s="13"/>
      <c r="M354" s="13"/>
      <c r="N354" s="13"/>
      <c r="P354" s="15">
        <f t="shared" si="5"/>
        <v>50</v>
      </c>
    </row>
    <row r="355" spans="2:16" s="14" customFormat="1" ht="28.5" customHeight="1" x14ac:dyDescent="0.2">
      <c r="B355" s="11">
        <v>309</v>
      </c>
      <c r="C355" s="61" t="s">
        <v>30</v>
      </c>
      <c r="D355" s="63" t="s">
        <v>507</v>
      </c>
      <c r="E355" s="20" t="s">
        <v>50</v>
      </c>
      <c r="F355" s="13"/>
      <c r="G355" s="13"/>
      <c r="H355" s="13"/>
      <c r="I355" s="54">
        <v>50</v>
      </c>
      <c r="J355" s="43"/>
      <c r="K355" s="13"/>
      <c r="L355" s="13"/>
      <c r="M355" s="13"/>
      <c r="N355" s="13"/>
      <c r="P355" s="15">
        <f t="shared" si="5"/>
        <v>50</v>
      </c>
    </row>
    <row r="356" spans="2:16" s="14" customFormat="1" ht="28.5" customHeight="1" x14ac:dyDescent="0.2">
      <c r="B356" s="11">
        <v>295</v>
      </c>
      <c r="C356" s="53" t="s">
        <v>213</v>
      </c>
      <c r="D356" s="39" t="s">
        <v>291</v>
      </c>
      <c r="E356" s="20" t="s">
        <v>50</v>
      </c>
      <c r="F356" s="13"/>
      <c r="G356" s="13"/>
      <c r="H356" s="54">
        <v>50</v>
      </c>
      <c r="I356" s="54"/>
      <c r="J356" s="43"/>
      <c r="K356" s="13"/>
      <c r="L356" s="13"/>
      <c r="M356" s="13"/>
      <c r="N356" s="13"/>
      <c r="P356" s="15">
        <f t="shared" si="5"/>
        <v>50</v>
      </c>
    </row>
    <row r="357" spans="2:16" s="14" customFormat="1" ht="28.5" customHeight="1" x14ac:dyDescent="0.2">
      <c r="B357" s="11">
        <v>312</v>
      </c>
      <c r="C357" s="62" t="s">
        <v>308</v>
      </c>
      <c r="D357" s="63" t="s">
        <v>449</v>
      </c>
      <c r="E357" s="20" t="s">
        <v>50</v>
      </c>
      <c r="F357" s="13"/>
      <c r="G357" s="13"/>
      <c r="H357" s="13"/>
      <c r="I357" s="54">
        <v>50</v>
      </c>
      <c r="J357" s="43"/>
      <c r="K357" s="13"/>
      <c r="L357" s="13"/>
      <c r="M357" s="13"/>
      <c r="N357" s="13"/>
      <c r="P357" s="15">
        <f t="shared" si="5"/>
        <v>50</v>
      </c>
    </row>
    <row r="358" spans="2:16" s="14" customFormat="1" ht="28.5" customHeight="1" x14ac:dyDescent="0.2">
      <c r="B358" s="11">
        <v>296</v>
      </c>
      <c r="C358" s="53" t="s">
        <v>142</v>
      </c>
      <c r="D358" s="39" t="s">
        <v>136</v>
      </c>
      <c r="E358" s="20" t="s">
        <v>50</v>
      </c>
      <c r="F358" s="13"/>
      <c r="G358" s="13"/>
      <c r="H358" s="54">
        <v>50</v>
      </c>
      <c r="I358" s="54"/>
      <c r="J358" s="43"/>
      <c r="K358" s="13"/>
      <c r="L358" s="13"/>
      <c r="M358" s="13"/>
      <c r="N358" s="13"/>
      <c r="P358" s="15">
        <f t="shared" si="5"/>
        <v>50</v>
      </c>
    </row>
    <row r="359" spans="2:16" s="14" customFormat="1" ht="28.5" customHeight="1" x14ac:dyDescent="0.2">
      <c r="B359" s="11">
        <v>297</v>
      </c>
      <c r="C359" s="53" t="s">
        <v>210</v>
      </c>
      <c r="D359" s="39" t="s">
        <v>271</v>
      </c>
      <c r="E359" s="20" t="s">
        <v>50</v>
      </c>
      <c r="F359" s="13"/>
      <c r="G359" s="13"/>
      <c r="H359" s="54">
        <v>50</v>
      </c>
      <c r="I359" s="54"/>
      <c r="J359" s="43"/>
      <c r="K359" s="13"/>
      <c r="L359" s="13"/>
      <c r="M359" s="13"/>
      <c r="N359" s="13"/>
      <c r="P359" s="15">
        <f t="shared" si="5"/>
        <v>50</v>
      </c>
    </row>
    <row r="360" spans="2:16" s="14" customFormat="1" ht="28.5" customHeight="1" x14ac:dyDescent="0.2">
      <c r="B360" s="11">
        <v>298</v>
      </c>
      <c r="C360" s="53" t="s">
        <v>43</v>
      </c>
      <c r="D360" s="39" t="s">
        <v>254</v>
      </c>
      <c r="E360" s="20" t="s">
        <v>50</v>
      </c>
      <c r="F360" s="13"/>
      <c r="G360" s="13"/>
      <c r="H360" s="54">
        <v>50</v>
      </c>
      <c r="I360" s="54"/>
      <c r="J360" s="43"/>
      <c r="K360" s="13"/>
      <c r="L360" s="13"/>
      <c r="M360" s="13"/>
      <c r="N360" s="13"/>
      <c r="P360" s="15">
        <f t="shared" si="5"/>
        <v>50</v>
      </c>
    </row>
    <row r="361" spans="2:16" s="14" customFormat="1" ht="28.5" customHeight="1" x14ac:dyDescent="0.2">
      <c r="B361" s="11">
        <v>299</v>
      </c>
      <c r="C361" s="53" t="s">
        <v>210</v>
      </c>
      <c r="D361" s="39" t="s">
        <v>273</v>
      </c>
      <c r="E361" s="20" t="s">
        <v>50</v>
      </c>
      <c r="F361" s="13"/>
      <c r="G361" s="13"/>
      <c r="H361" s="54">
        <v>50</v>
      </c>
      <c r="I361" s="54"/>
      <c r="J361" s="43"/>
      <c r="K361" s="13"/>
      <c r="L361" s="13"/>
      <c r="M361" s="13"/>
      <c r="N361" s="13"/>
      <c r="P361" s="15">
        <f t="shared" si="5"/>
        <v>50</v>
      </c>
    </row>
    <row r="362" spans="2:16" s="14" customFormat="1" ht="28.5" customHeight="1" x14ac:dyDescent="0.2">
      <c r="B362" s="11">
        <v>300</v>
      </c>
      <c r="C362" s="53" t="s">
        <v>212</v>
      </c>
      <c r="D362" s="39" t="s">
        <v>278</v>
      </c>
      <c r="E362" s="20" t="s">
        <v>50</v>
      </c>
      <c r="F362" s="13"/>
      <c r="G362" s="13"/>
      <c r="H362" s="54">
        <v>50</v>
      </c>
      <c r="I362" s="54"/>
      <c r="J362" s="43"/>
      <c r="K362" s="13"/>
      <c r="L362" s="13"/>
      <c r="M362" s="13"/>
      <c r="N362" s="13"/>
      <c r="P362" s="15">
        <f t="shared" si="5"/>
        <v>50</v>
      </c>
    </row>
    <row r="363" spans="2:16" s="14" customFormat="1" ht="28.5" customHeight="1" x14ac:dyDescent="0.2">
      <c r="B363" s="11">
        <v>301</v>
      </c>
      <c r="C363" s="53" t="s">
        <v>142</v>
      </c>
      <c r="D363" s="39" t="s">
        <v>287</v>
      </c>
      <c r="E363" s="20" t="s">
        <v>50</v>
      </c>
      <c r="F363" s="13"/>
      <c r="G363" s="13"/>
      <c r="H363" s="54">
        <v>50</v>
      </c>
      <c r="I363" s="54"/>
      <c r="J363" s="43"/>
      <c r="K363" s="13"/>
      <c r="L363" s="13"/>
      <c r="M363" s="13"/>
      <c r="N363" s="13"/>
      <c r="P363" s="15">
        <f t="shared" si="5"/>
        <v>50</v>
      </c>
    </row>
    <row r="364" spans="2:16" s="14" customFormat="1" ht="28.5" customHeight="1" x14ac:dyDescent="0.2">
      <c r="B364" s="11">
        <v>302</v>
      </c>
      <c r="C364" s="53" t="s">
        <v>148</v>
      </c>
      <c r="D364" s="39" t="s">
        <v>248</v>
      </c>
      <c r="E364" s="20" t="s">
        <v>50</v>
      </c>
      <c r="F364" s="13"/>
      <c r="G364" s="13"/>
      <c r="H364" s="54">
        <v>50</v>
      </c>
      <c r="I364" s="54"/>
      <c r="J364" s="43"/>
      <c r="K364" s="21"/>
      <c r="L364" s="21"/>
      <c r="M364" s="13"/>
      <c r="N364" s="13"/>
      <c r="P364" s="15">
        <f t="shared" si="5"/>
        <v>50</v>
      </c>
    </row>
    <row r="365" spans="2:16" s="14" customFormat="1" ht="28.5" customHeight="1" x14ac:dyDescent="0.2">
      <c r="B365" s="11">
        <v>303</v>
      </c>
      <c r="C365" s="53" t="s">
        <v>43</v>
      </c>
      <c r="D365" s="39" t="s">
        <v>255</v>
      </c>
      <c r="E365" s="20" t="s">
        <v>50</v>
      </c>
      <c r="F365" s="13"/>
      <c r="G365" s="13"/>
      <c r="H365" s="54">
        <v>50</v>
      </c>
      <c r="I365" s="54"/>
      <c r="J365" s="43"/>
      <c r="K365" s="21"/>
      <c r="L365" s="21"/>
      <c r="M365" s="13"/>
      <c r="N365" s="13"/>
      <c r="P365" s="15">
        <f t="shared" si="5"/>
        <v>50</v>
      </c>
    </row>
    <row r="366" spans="2:16" s="14" customFormat="1" ht="28.5" customHeight="1" x14ac:dyDescent="0.2">
      <c r="B366" s="11">
        <v>304</v>
      </c>
      <c r="C366" s="53" t="s">
        <v>47</v>
      </c>
      <c r="D366" s="39" t="s">
        <v>237</v>
      </c>
      <c r="E366" s="20" t="s">
        <v>50</v>
      </c>
      <c r="F366" s="13"/>
      <c r="G366" s="13"/>
      <c r="H366" s="54">
        <v>50</v>
      </c>
      <c r="I366" s="54"/>
      <c r="J366" s="43"/>
      <c r="K366" s="21"/>
      <c r="L366" s="21"/>
      <c r="M366" s="13"/>
      <c r="N366" s="13"/>
      <c r="P366" s="15">
        <f t="shared" si="5"/>
        <v>50</v>
      </c>
    </row>
    <row r="367" spans="2:16" s="14" customFormat="1" ht="28.5" customHeight="1" x14ac:dyDescent="0.2">
      <c r="B367" s="11">
        <v>334</v>
      </c>
      <c r="C367" s="53" t="s">
        <v>742</v>
      </c>
      <c r="D367" s="39" t="s">
        <v>800</v>
      </c>
      <c r="E367" s="20" t="s">
        <v>50</v>
      </c>
      <c r="F367" s="13"/>
      <c r="G367" s="13"/>
      <c r="H367" s="13"/>
      <c r="I367" s="13"/>
      <c r="J367" s="43">
        <v>50</v>
      </c>
      <c r="K367" s="21"/>
      <c r="L367" s="21"/>
      <c r="M367" s="13"/>
      <c r="N367" s="13"/>
      <c r="P367" s="15">
        <f t="shared" si="5"/>
        <v>50</v>
      </c>
    </row>
    <row r="368" spans="2:16" s="14" customFormat="1" ht="28.5" customHeight="1" x14ac:dyDescent="0.2">
      <c r="B368" s="11">
        <v>344</v>
      </c>
      <c r="C368" s="53" t="s">
        <v>584</v>
      </c>
      <c r="D368" s="39" t="s">
        <v>764</v>
      </c>
      <c r="E368" s="20" t="s">
        <v>50</v>
      </c>
      <c r="F368" s="13"/>
      <c r="G368" s="13"/>
      <c r="H368" s="13"/>
      <c r="I368" s="13"/>
      <c r="J368" s="43">
        <v>50</v>
      </c>
      <c r="K368" s="21"/>
      <c r="L368" s="21"/>
      <c r="M368" s="13"/>
      <c r="N368" s="13"/>
      <c r="P368" s="15">
        <f t="shared" si="5"/>
        <v>50</v>
      </c>
    </row>
    <row r="369" spans="2:16" s="14" customFormat="1" ht="28.5" customHeight="1" x14ac:dyDescent="0.2">
      <c r="B369" s="11">
        <v>325</v>
      </c>
      <c r="C369" s="53" t="s">
        <v>617</v>
      </c>
      <c r="D369" s="39" t="s">
        <v>777</v>
      </c>
      <c r="E369" s="20" t="s">
        <v>50</v>
      </c>
      <c r="F369" s="13"/>
      <c r="G369" s="13"/>
      <c r="H369" s="13"/>
      <c r="I369" s="13"/>
      <c r="J369" s="43">
        <v>50</v>
      </c>
      <c r="K369" s="21"/>
      <c r="L369" s="21"/>
      <c r="M369" s="13"/>
      <c r="N369" s="13"/>
      <c r="P369" s="15">
        <f t="shared" si="5"/>
        <v>50</v>
      </c>
    </row>
    <row r="370" spans="2:16" s="14" customFormat="1" ht="28.5" customHeight="1" x14ac:dyDescent="0.2">
      <c r="B370" s="11">
        <v>313</v>
      </c>
      <c r="C370" s="53" t="s">
        <v>43</v>
      </c>
      <c r="D370" s="39" t="s">
        <v>253</v>
      </c>
      <c r="E370" s="20" t="s">
        <v>50</v>
      </c>
      <c r="F370" s="13"/>
      <c r="G370" s="13"/>
      <c r="H370" s="54">
        <v>46.5</v>
      </c>
      <c r="I370" s="54"/>
      <c r="J370" s="43"/>
      <c r="K370" s="21"/>
      <c r="L370" s="21"/>
      <c r="M370" s="13"/>
      <c r="N370" s="13"/>
      <c r="P370" s="15">
        <f t="shared" si="5"/>
        <v>46.5</v>
      </c>
    </row>
    <row r="371" spans="2:16" s="14" customFormat="1" ht="28.5" customHeight="1" x14ac:dyDescent="0.2">
      <c r="B371" s="11">
        <v>314</v>
      </c>
      <c r="C371" s="53" t="s">
        <v>142</v>
      </c>
      <c r="D371" s="39" t="s">
        <v>282</v>
      </c>
      <c r="E371" s="20" t="s">
        <v>50</v>
      </c>
      <c r="F371" s="13"/>
      <c r="G371" s="13"/>
      <c r="H371" s="54">
        <v>19.5</v>
      </c>
      <c r="I371" s="54"/>
      <c r="J371" s="43"/>
      <c r="K371" s="21"/>
      <c r="L371" s="21"/>
      <c r="M371" s="13"/>
      <c r="N371" s="13"/>
      <c r="P371" s="15">
        <f t="shared" si="5"/>
        <v>19.5</v>
      </c>
    </row>
    <row r="372" spans="2:16" s="14" customFormat="1" ht="28.5" customHeight="1" x14ac:dyDescent="0.2">
      <c r="B372" s="11">
        <v>339</v>
      </c>
      <c r="C372" s="53"/>
      <c r="D372" s="12"/>
      <c r="E372" s="20"/>
      <c r="F372" s="13"/>
      <c r="G372" s="13"/>
      <c r="H372" s="13"/>
      <c r="I372" s="13"/>
      <c r="J372" s="43"/>
      <c r="K372" s="21"/>
      <c r="L372" s="21"/>
      <c r="M372" s="13"/>
      <c r="N372" s="13"/>
      <c r="P372" s="15">
        <f t="shared" ref="P372:P379" si="6">IF(N372&gt;0,SUM(F372:N372),SUM(G372:N372))</f>
        <v>0</v>
      </c>
    </row>
    <row r="373" spans="2:16" s="14" customFormat="1" ht="28.5" customHeight="1" x14ac:dyDescent="0.2">
      <c r="B373" s="11">
        <v>340</v>
      </c>
      <c r="C373" s="17"/>
      <c r="D373" s="12"/>
      <c r="E373" s="20"/>
      <c r="F373" s="13"/>
      <c r="G373" s="13"/>
      <c r="H373" s="13"/>
      <c r="I373" s="13"/>
      <c r="J373" s="13"/>
      <c r="K373" s="21"/>
      <c r="L373" s="21"/>
      <c r="M373" s="13"/>
      <c r="N373" s="13"/>
      <c r="P373" s="15">
        <f t="shared" si="6"/>
        <v>0</v>
      </c>
    </row>
    <row r="374" spans="2:16" s="14" customFormat="1" ht="28.5" customHeight="1" x14ac:dyDescent="0.2">
      <c r="B374" s="11">
        <v>341</v>
      </c>
      <c r="C374" s="17"/>
      <c r="D374" s="12"/>
      <c r="E374" s="20"/>
      <c r="F374" s="13"/>
      <c r="G374" s="13"/>
      <c r="H374" s="13"/>
      <c r="I374" s="13"/>
      <c r="J374" s="13"/>
      <c r="K374" s="21"/>
      <c r="L374" s="21"/>
      <c r="M374" s="13"/>
      <c r="N374" s="13"/>
      <c r="P374" s="15">
        <f t="shared" si="6"/>
        <v>0</v>
      </c>
    </row>
    <row r="375" spans="2:16" s="14" customFormat="1" ht="28.5" customHeight="1" x14ac:dyDescent="0.2">
      <c r="B375" s="11">
        <v>342</v>
      </c>
      <c r="C375" s="17"/>
      <c r="D375" s="12"/>
      <c r="E375" s="20"/>
      <c r="F375" s="13"/>
      <c r="G375" s="13"/>
      <c r="H375" s="13"/>
      <c r="I375" s="13"/>
      <c r="J375" s="13"/>
      <c r="K375" s="13"/>
      <c r="L375" s="13"/>
      <c r="M375" s="13"/>
      <c r="N375" s="13"/>
      <c r="P375" s="15">
        <f t="shared" si="6"/>
        <v>0</v>
      </c>
    </row>
    <row r="376" spans="2:16" s="14" customFormat="1" ht="28.5" customHeight="1" x14ac:dyDescent="0.2">
      <c r="B376" s="11">
        <v>343</v>
      </c>
      <c r="C376" s="25"/>
      <c r="D376" s="12"/>
      <c r="E376" s="20"/>
      <c r="F376" s="13"/>
      <c r="G376" s="13"/>
      <c r="H376" s="13"/>
      <c r="I376" s="13"/>
      <c r="J376" s="13"/>
      <c r="K376" s="13"/>
      <c r="L376" s="13"/>
      <c r="M376" s="13"/>
      <c r="N376" s="13"/>
      <c r="P376" s="15">
        <f t="shared" si="6"/>
        <v>0</v>
      </c>
    </row>
    <row r="377" spans="2:16" s="14" customFormat="1" ht="28.5" customHeight="1" x14ac:dyDescent="0.2">
      <c r="B377" s="11">
        <v>344</v>
      </c>
      <c r="C377" s="25"/>
      <c r="D377" s="12"/>
      <c r="E377" s="20"/>
      <c r="F377" s="13"/>
      <c r="G377" s="13"/>
      <c r="H377" s="13"/>
      <c r="I377" s="13"/>
      <c r="J377" s="13"/>
      <c r="K377" s="13"/>
      <c r="L377" s="13"/>
      <c r="M377" s="13"/>
      <c r="N377" s="13"/>
      <c r="P377" s="15">
        <f t="shared" si="6"/>
        <v>0</v>
      </c>
    </row>
    <row r="378" spans="2:16" s="14" customFormat="1" ht="28.5" customHeight="1" x14ac:dyDescent="0.2">
      <c r="B378" s="11">
        <v>345</v>
      </c>
      <c r="C378" s="25"/>
      <c r="D378" s="12"/>
      <c r="E378" s="20"/>
      <c r="F378" s="13"/>
      <c r="G378" s="13"/>
      <c r="H378" s="13"/>
      <c r="I378" s="13"/>
      <c r="J378" s="13"/>
      <c r="K378" s="13"/>
      <c r="L378" s="13"/>
      <c r="M378" s="13"/>
      <c r="N378" s="13"/>
      <c r="P378" s="15">
        <f t="shared" si="6"/>
        <v>0</v>
      </c>
    </row>
    <row r="379" spans="2:16" s="14" customFormat="1" ht="28.5" customHeight="1" x14ac:dyDescent="0.2">
      <c r="B379" s="11">
        <v>346</v>
      </c>
      <c r="C379" s="25"/>
      <c r="D379" s="12"/>
      <c r="E379" s="20"/>
      <c r="F379" s="13"/>
      <c r="G379" s="13"/>
      <c r="H379" s="13"/>
      <c r="I379" s="13"/>
      <c r="J379" s="13"/>
      <c r="K379" s="13"/>
      <c r="L379" s="13"/>
      <c r="M379" s="13"/>
      <c r="N379" s="13"/>
      <c r="P379" s="15">
        <f t="shared" si="6"/>
        <v>0</v>
      </c>
    </row>
    <row r="380" spans="2:16" s="14" customFormat="1" ht="28.5" customHeight="1" x14ac:dyDescent="0.2">
      <c r="B380" s="11">
        <v>347</v>
      </c>
      <c r="C380" s="17"/>
      <c r="D380" s="12"/>
      <c r="E380" s="20"/>
      <c r="F380" s="13"/>
      <c r="G380" s="13"/>
      <c r="H380" s="13"/>
      <c r="I380" s="13"/>
      <c r="J380" s="13"/>
      <c r="K380" s="13"/>
      <c r="L380" s="13"/>
      <c r="M380" s="13"/>
      <c r="N380" s="13"/>
      <c r="P380" s="15">
        <f t="shared" ref="P380" si="7">IF(N380&gt;0,SUM(F380:N380),SUM(G380:N380))</f>
        <v>0</v>
      </c>
    </row>
    <row r="520" spans="1:17" s="3" customFormat="1" x14ac:dyDescent="0.2">
      <c r="A520" s="1"/>
      <c r="B520" s="1"/>
      <c r="C520" s="1"/>
      <c r="D520" s="22"/>
      <c r="E520" s="46"/>
      <c r="F520" s="24"/>
      <c r="G520" s="24"/>
      <c r="H520" s="24"/>
      <c r="I520" s="24"/>
      <c r="J520" s="24"/>
      <c r="K520" s="24"/>
      <c r="L520" s="24"/>
      <c r="M520" s="24"/>
      <c r="N520" s="24"/>
      <c r="O520" s="1"/>
      <c r="P520" s="2"/>
      <c r="Q520" s="1"/>
    </row>
    <row r="521" spans="1:17" s="3" customFormat="1" x14ac:dyDescent="0.2">
      <c r="A521" s="1"/>
      <c r="B521" s="1"/>
      <c r="C521" s="1"/>
      <c r="D521" s="22"/>
      <c r="E521" s="46"/>
      <c r="F521" s="24"/>
      <c r="G521" s="24"/>
      <c r="H521" s="24"/>
      <c r="I521" s="24"/>
      <c r="J521" s="24"/>
      <c r="K521" s="24"/>
      <c r="L521" s="24"/>
      <c r="M521" s="24"/>
      <c r="N521" s="24"/>
      <c r="O521" s="1"/>
      <c r="P521" s="2"/>
      <c r="Q521" s="1"/>
    </row>
    <row r="522" spans="1:17" s="3" customFormat="1" x14ac:dyDescent="0.2">
      <c r="A522" s="1"/>
      <c r="B522" s="1"/>
      <c r="C522" s="1"/>
      <c r="D522" s="22"/>
      <c r="E522" s="46"/>
      <c r="F522" s="24"/>
      <c r="G522" s="24"/>
      <c r="H522" s="24"/>
      <c r="I522" s="24"/>
      <c r="J522" s="24"/>
      <c r="K522" s="24"/>
      <c r="L522" s="24"/>
      <c r="M522" s="24"/>
      <c r="N522" s="24"/>
      <c r="O522" s="1"/>
      <c r="P522" s="2"/>
      <c r="Q522" s="1"/>
    </row>
    <row r="523" spans="1:17" s="3" customFormat="1" x14ac:dyDescent="0.2">
      <c r="A523" s="1"/>
      <c r="B523" s="1"/>
      <c r="C523" s="1"/>
      <c r="D523" s="22"/>
      <c r="E523" s="46"/>
      <c r="F523" s="24"/>
      <c r="G523" s="24"/>
      <c r="H523" s="24"/>
      <c r="I523" s="24"/>
      <c r="J523" s="24"/>
      <c r="K523" s="24"/>
      <c r="L523" s="24"/>
      <c r="M523" s="24"/>
      <c r="N523" s="24"/>
      <c r="O523" s="1"/>
      <c r="P523" s="2"/>
      <c r="Q523" s="1"/>
    </row>
    <row r="524" spans="1:17" s="3" customFormat="1" x14ac:dyDescent="0.2">
      <c r="A524" s="1"/>
      <c r="B524" s="1"/>
      <c r="C524" s="1"/>
      <c r="D524" s="22"/>
      <c r="E524" s="46"/>
      <c r="F524" s="24"/>
      <c r="G524" s="24"/>
      <c r="H524" s="24"/>
      <c r="I524" s="24"/>
      <c r="J524" s="24"/>
      <c r="K524" s="24"/>
      <c r="L524" s="24"/>
      <c r="M524" s="24"/>
      <c r="N524" s="24"/>
      <c r="O524" s="1"/>
      <c r="P524" s="2"/>
      <c r="Q524" s="1"/>
    </row>
    <row r="525" spans="1:17" s="3" customFormat="1" x14ac:dyDescent="0.2">
      <c r="A525" s="1"/>
      <c r="B525" s="1"/>
      <c r="C525" s="1"/>
      <c r="D525" s="22"/>
      <c r="E525" s="46"/>
      <c r="F525" s="24"/>
      <c r="G525" s="24"/>
      <c r="H525" s="24"/>
      <c r="I525" s="24"/>
      <c r="J525" s="24"/>
      <c r="K525" s="24"/>
      <c r="L525" s="24"/>
      <c r="M525" s="24"/>
      <c r="N525" s="24"/>
      <c r="O525" s="1"/>
      <c r="P525" s="2"/>
      <c r="Q525" s="1"/>
    </row>
    <row r="526" spans="1:17" s="3" customFormat="1" x14ac:dyDescent="0.2">
      <c r="A526" s="1"/>
      <c r="B526" s="1"/>
      <c r="C526" s="1"/>
      <c r="D526" s="22"/>
      <c r="E526" s="46"/>
      <c r="F526" s="24"/>
      <c r="G526" s="24"/>
      <c r="H526" s="24"/>
      <c r="I526" s="24"/>
      <c r="J526" s="24"/>
      <c r="K526" s="24"/>
      <c r="L526" s="24"/>
      <c r="M526" s="24"/>
      <c r="N526" s="24"/>
      <c r="O526" s="1"/>
      <c r="P526" s="2"/>
      <c r="Q526" s="1"/>
    </row>
    <row r="527" spans="1:17" s="3" customFormat="1" x14ac:dyDescent="0.2">
      <c r="A527" s="1"/>
      <c r="B527" s="1"/>
      <c r="C527" s="1"/>
      <c r="D527" s="22"/>
      <c r="E527" s="46"/>
      <c r="F527" s="24"/>
      <c r="G527" s="24"/>
      <c r="H527" s="24"/>
      <c r="I527" s="24"/>
      <c r="J527" s="24"/>
      <c r="K527" s="24"/>
      <c r="L527" s="24"/>
      <c r="M527" s="24"/>
      <c r="N527" s="24"/>
      <c r="O527" s="1"/>
      <c r="P527" s="2"/>
      <c r="Q527" s="1"/>
    </row>
    <row r="528" spans="1:17" s="3" customFormat="1" x14ac:dyDescent="0.2">
      <c r="A528" s="1"/>
      <c r="B528" s="1"/>
      <c r="C528" s="1"/>
      <c r="D528" s="22"/>
      <c r="E528" s="46"/>
      <c r="F528" s="24"/>
      <c r="G528" s="24"/>
      <c r="H528" s="24"/>
      <c r="I528" s="24"/>
      <c r="J528" s="24"/>
      <c r="K528" s="24"/>
      <c r="L528" s="24"/>
      <c r="M528" s="24"/>
      <c r="N528" s="24"/>
      <c r="O528" s="1"/>
      <c r="P528" s="2"/>
      <c r="Q528" s="1"/>
    </row>
    <row r="529" spans="1:17" s="3" customFormat="1" x14ac:dyDescent="0.2">
      <c r="A529" s="1"/>
      <c r="B529" s="1"/>
      <c r="C529" s="1"/>
      <c r="D529" s="22"/>
      <c r="E529" s="46"/>
      <c r="F529" s="24"/>
      <c r="G529" s="24"/>
      <c r="H529" s="24"/>
      <c r="I529" s="24"/>
      <c r="J529" s="24"/>
      <c r="K529" s="24"/>
      <c r="L529" s="24"/>
      <c r="M529" s="24"/>
      <c r="N529" s="24"/>
      <c r="O529" s="1"/>
      <c r="P529" s="2"/>
      <c r="Q529" s="1"/>
    </row>
    <row r="530" spans="1:17" s="3" customFormat="1" x14ac:dyDescent="0.2">
      <c r="A530" s="1"/>
      <c r="B530" s="1"/>
      <c r="C530" s="1"/>
      <c r="D530" s="22"/>
      <c r="E530" s="46"/>
      <c r="F530" s="24"/>
      <c r="G530" s="24"/>
      <c r="H530" s="24"/>
      <c r="I530" s="24"/>
      <c r="J530" s="24"/>
      <c r="K530" s="24"/>
      <c r="L530" s="24"/>
      <c r="M530" s="24"/>
      <c r="N530" s="24"/>
      <c r="O530" s="1"/>
      <c r="P530" s="2"/>
      <c r="Q530" s="1"/>
    </row>
    <row r="531" spans="1:17" s="3" customFormat="1" x14ac:dyDescent="0.2">
      <c r="A531" s="1"/>
      <c r="B531" s="1"/>
      <c r="C531" s="1"/>
      <c r="D531" s="22"/>
      <c r="E531" s="46"/>
      <c r="F531" s="24"/>
      <c r="G531" s="24"/>
      <c r="H531" s="24"/>
      <c r="I531" s="24"/>
      <c r="J531" s="24"/>
      <c r="K531" s="24"/>
      <c r="L531" s="24"/>
      <c r="M531" s="24"/>
      <c r="N531" s="24"/>
      <c r="O531" s="1"/>
      <c r="P531" s="2"/>
      <c r="Q531" s="1"/>
    </row>
    <row r="532" spans="1:17" s="3" customFormat="1" x14ac:dyDescent="0.2">
      <c r="A532" s="1"/>
      <c r="B532" s="1"/>
      <c r="C532" s="1"/>
      <c r="D532" s="22"/>
      <c r="E532" s="46"/>
      <c r="F532" s="24"/>
      <c r="G532" s="24"/>
      <c r="H532" s="24"/>
      <c r="I532" s="24"/>
      <c r="J532" s="24"/>
      <c r="K532" s="24"/>
      <c r="L532" s="24"/>
      <c r="M532" s="24"/>
      <c r="N532" s="24"/>
      <c r="O532" s="1"/>
      <c r="P532" s="2"/>
      <c r="Q532" s="1"/>
    </row>
    <row r="533" spans="1:17" s="3" customFormat="1" x14ac:dyDescent="0.2">
      <c r="A533" s="1"/>
      <c r="B533" s="1"/>
      <c r="C533" s="1"/>
      <c r="D533" s="22"/>
      <c r="E533" s="46"/>
      <c r="F533" s="24"/>
      <c r="G533" s="24"/>
      <c r="H533" s="24"/>
      <c r="I533" s="24"/>
      <c r="J533" s="24"/>
      <c r="K533" s="24"/>
      <c r="L533" s="24"/>
      <c r="M533" s="24"/>
      <c r="N533" s="24"/>
      <c r="O533" s="1"/>
      <c r="P533" s="2"/>
      <c r="Q533" s="1"/>
    </row>
    <row r="534" spans="1:17" s="3" customFormat="1" x14ac:dyDescent="0.2">
      <c r="A534" s="1"/>
      <c r="B534" s="1"/>
      <c r="C534" s="1"/>
      <c r="D534" s="22"/>
      <c r="E534" s="46"/>
      <c r="F534" s="24"/>
      <c r="G534" s="24"/>
      <c r="H534" s="24"/>
      <c r="I534" s="24"/>
      <c r="J534" s="24"/>
      <c r="K534" s="24"/>
      <c r="L534" s="24"/>
      <c r="M534" s="24"/>
      <c r="N534" s="24"/>
      <c r="O534" s="1"/>
      <c r="P534" s="2"/>
      <c r="Q534" s="1"/>
    </row>
    <row r="535" spans="1:17" s="3" customFormat="1" x14ac:dyDescent="0.2">
      <c r="A535" s="1"/>
      <c r="B535" s="1"/>
      <c r="C535" s="1"/>
      <c r="D535" s="22"/>
      <c r="E535" s="46"/>
      <c r="F535" s="24"/>
      <c r="G535" s="24"/>
      <c r="H535" s="24"/>
      <c r="I535" s="24"/>
      <c r="J535" s="24"/>
      <c r="K535" s="24"/>
      <c r="L535" s="24"/>
      <c r="M535" s="24"/>
      <c r="N535" s="24"/>
      <c r="O535" s="1"/>
      <c r="P535" s="2"/>
      <c r="Q535" s="1"/>
    </row>
    <row r="536" spans="1:17" s="3" customFormat="1" x14ac:dyDescent="0.2">
      <c r="A536" s="1"/>
      <c r="B536" s="1"/>
      <c r="C536" s="1"/>
      <c r="D536" s="22"/>
      <c r="E536" s="46"/>
      <c r="F536" s="24"/>
      <c r="G536" s="24"/>
      <c r="H536" s="24"/>
      <c r="I536" s="24"/>
      <c r="J536" s="24"/>
      <c r="K536" s="24"/>
      <c r="L536" s="24"/>
      <c r="M536" s="24"/>
      <c r="N536" s="24"/>
      <c r="O536" s="1"/>
      <c r="P536" s="2"/>
      <c r="Q536" s="1"/>
    </row>
    <row r="537" spans="1:17" s="3" customFormat="1" x14ac:dyDescent="0.2">
      <c r="A537" s="1"/>
      <c r="B537" s="1"/>
      <c r="C537" s="1"/>
      <c r="D537" s="22"/>
      <c r="E537" s="46"/>
      <c r="F537" s="24"/>
      <c r="G537" s="24"/>
      <c r="H537" s="24"/>
      <c r="I537" s="24"/>
      <c r="J537" s="24"/>
      <c r="K537" s="24"/>
      <c r="L537" s="24"/>
      <c r="M537" s="24"/>
      <c r="N537" s="24"/>
      <c r="O537" s="1"/>
      <c r="P537" s="2"/>
      <c r="Q537" s="1"/>
    </row>
    <row r="538" spans="1:17" s="3" customFormat="1" x14ac:dyDescent="0.2">
      <c r="A538" s="1"/>
      <c r="B538" s="1"/>
      <c r="C538" s="1"/>
      <c r="D538" s="22"/>
      <c r="E538" s="46"/>
      <c r="F538" s="24"/>
      <c r="G538" s="24"/>
      <c r="H538" s="24"/>
      <c r="I538" s="24"/>
      <c r="J538" s="24"/>
      <c r="K538" s="24"/>
      <c r="L538" s="24"/>
      <c r="M538" s="24"/>
      <c r="N538" s="24"/>
      <c r="O538" s="1"/>
      <c r="P538" s="2"/>
      <c r="Q538" s="1"/>
    </row>
    <row r="539" spans="1:17" s="3" customFormat="1" x14ac:dyDescent="0.2">
      <c r="A539" s="1"/>
      <c r="B539" s="1"/>
      <c r="C539" s="1"/>
      <c r="D539" s="22"/>
      <c r="E539" s="46"/>
      <c r="F539" s="24"/>
      <c r="G539" s="24"/>
      <c r="H539" s="24"/>
      <c r="I539" s="24"/>
      <c r="J539" s="24"/>
      <c r="K539" s="24"/>
      <c r="L539" s="24"/>
      <c r="M539" s="24"/>
      <c r="N539" s="24"/>
      <c r="O539" s="1"/>
      <c r="P539" s="2"/>
      <c r="Q539" s="1"/>
    </row>
    <row r="540" spans="1:17" s="3" customFormat="1" x14ac:dyDescent="0.2">
      <c r="A540" s="1"/>
      <c r="B540" s="1"/>
      <c r="C540" s="1"/>
      <c r="D540" s="22"/>
      <c r="E540" s="46"/>
      <c r="F540" s="24"/>
      <c r="G540" s="24"/>
      <c r="H540" s="24"/>
      <c r="I540" s="24"/>
      <c r="J540" s="24"/>
      <c r="K540" s="24"/>
      <c r="L540" s="24"/>
      <c r="M540" s="24"/>
      <c r="N540" s="24"/>
      <c r="O540" s="1"/>
      <c r="P540" s="2"/>
      <c r="Q540" s="1"/>
    </row>
    <row r="541" spans="1:17" s="3" customFormat="1" x14ac:dyDescent="0.2">
      <c r="A541" s="1"/>
      <c r="B541" s="1"/>
      <c r="C541" s="1"/>
      <c r="D541" s="22"/>
      <c r="E541" s="46"/>
      <c r="F541" s="24"/>
      <c r="G541" s="24"/>
      <c r="H541" s="24"/>
      <c r="I541" s="24"/>
      <c r="J541" s="24"/>
      <c r="K541" s="24"/>
      <c r="L541" s="24"/>
      <c r="M541" s="24"/>
      <c r="N541" s="24"/>
      <c r="O541" s="1"/>
      <c r="P541" s="2"/>
      <c r="Q541" s="1"/>
    </row>
    <row r="542" spans="1:17" s="3" customFormat="1" x14ac:dyDescent="0.2">
      <c r="A542" s="1"/>
      <c r="B542" s="1"/>
      <c r="C542" s="1"/>
      <c r="D542" s="22"/>
      <c r="E542" s="46"/>
      <c r="F542" s="24"/>
      <c r="G542" s="24"/>
      <c r="H542" s="24"/>
      <c r="I542" s="24"/>
      <c r="J542" s="24"/>
      <c r="K542" s="24"/>
      <c r="L542" s="24"/>
      <c r="M542" s="24"/>
      <c r="N542" s="24"/>
      <c r="O542" s="1"/>
      <c r="P542" s="2"/>
      <c r="Q542" s="1"/>
    </row>
    <row r="543" spans="1:17" s="3" customFormat="1" x14ac:dyDescent="0.2">
      <c r="A543" s="1"/>
      <c r="B543" s="1"/>
      <c r="C543" s="1"/>
      <c r="D543" s="22"/>
      <c r="E543" s="46"/>
      <c r="F543" s="24"/>
      <c r="G543" s="24"/>
      <c r="H543" s="24"/>
      <c r="I543" s="24"/>
      <c r="J543" s="24"/>
      <c r="K543" s="24"/>
      <c r="L543" s="24"/>
      <c r="M543" s="24"/>
      <c r="N543" s="24"/>
      <c r="O543" s="1"/>
      <c r="P543" s="2"/>
      <c r="Q543" s="1"/>
    </row>
    <row r="544" spans="1:17" s="3" customFormat="1" x14ac:dyDescent="0.2">
      <c r="A544" s="1"/>
      <c r="B544" s="1"/>
      <c r="C544" s="1"/>
      <c r="D544" s="22"/>
      <c r="E544" s="46"/>
      <c r="F544" s="24"/>
      <c r="G544" s="24"/>
      <c r="H544" s="24"/>
      <c r="I544" s="24"/>
      <c r="J544" s="24"/>
      <c r="K544" s="24"/>
      <c r="L544" s="24"/>
      <c r="M544" s="24"/>
      <c r="N544" s="24"/>
      <c r="O544" s="1"/>
      <c r="P544" s="2"/>
      <c r="Q544" s="1"/>
    </row>
    <row r="545" spans="1:17" s="3" customFormat="1" x14ac:dyDescent="0.2">
      <c r="A545" s="1"/>
      <c r="B545" s="1"/>
      <c r="C545" s="1"/>
      <c r="D545" s="22"/>
      <c r="E545" s="46"/>
      <c r="F545" s="24"/>
      <c r="G545" s="24"/>
      <c r="H545" s="24"/>
      <c r="I545" s="24"/>
      <c r="J545" s="24"/>
      <c r="K545" s="24"/>
      <c r="L545" s="24"/>
      <c r="M545" s="24"/>
      <c r="N545" s="24"/>
      <c r="O545" s="1"/>
      <c r="P545" s="2"/>
      <c r="Q545" s="1"/>
    </row>
    <row r="546" spans="1:17" s="3" customFormat="1" x14ac:dyDescent="0.2">
      <c r="A546" s="1"/>
      <c r="B546" s="1"/>
      <c r="C546" s="1"/>
      <c r="D546" s="22"/>
      <c r="E546" s="46"/>
      <c r="F546" s="24"/>
      <c r="G546" s="24"/>
      <c r="H546" s="24"/>
      <c r="I546" s="24"/>
      <c r="J546" s="24"/>
      <c r="K546" s="24"/>
      <c r="L546" s="24"/>
      <c r="M546" s="24"/>
      <c r="N546" s="24"/>
      <c r="O546" s="1"/>
      <c r="P546" s="2"/>
      <c r="Q546" s="1"/>
    </row>
    <row r="547" spans="1:17" s="3" customFormat="1" x14ac:dyDescent="0.2">
      <c r="A547" s="1"/>
      <c r="B547" s="1"/>
      <c r="C547" s="1"/>
      <c r="D547" s="22"/>
      <c r="E547" s="46"/>
      <c r="F547" s="24"/>
      <c r="G547" s="24"/>
      <c r="H547" s="24"/>
      <c r="I547" s="24"/>
      <c r="J547" s="24"/>
      <c r="K547" s="24"/>
      <c r="L547" s="24"/>
      <c r="M547" s="24"/>
      <c r="N547" s="24"/>
      <c r="O547" s="1"/>
      <c r="P547" s="2"/>
      <c r="Q547" s="1"/>
    </row>
    <row r="548" spans="1:17" s="3" customFormat="1" x14ac:dyDescent="0.2">
      <c r="A548" s="1"/>
      <c r="B548" s="1"/>
      <c r="C548" s="1"/>
      <c r="D548" s="22"/>
      <c r="E548" s="46"/>
      <c r="F548" s="24"/>
      <c r="G548" s="24"/>
      <c r="H548" s="24"/>
      <c r="I548" s="24"/>
      <c r="J548" s="24"/>
      <c r="K548" s="24"/>
      <c r="L548" s="24"/>
      <c r="M548" s="24"/>
      <c r="N548" s="24"/>
      <c r="O548" s="1"/>
      <c r="P548" s="2"/>
      <c r="Q548" s="1"/>
    </row>
    <row r="549" spans="1:17" s="3" customFormat="1" x14ac:dyDescent="0.2">
      <c r="A549" s="1"/>
      <c r="B549" s="1"/>
      <c r="C549" s="1"/>
      <c r="D549" s="22"/>
      <c r="E549" s="46"/>
      <c r="F549" s="24"/>
      <c r="G549" s="24"/>
      <c r="H549" s="24"/>
      <c r="I549" s="24"/>
      <c r="J549" s="24"/>
      <c r="K549" s="24"/>
      <c r="L549" s="24"/>
      <c r="M549" s="24"/>
      <c r="N549" s="24"/>
      <c r="O549" s="1"/>
      <c r="P549" s="2"/>
      <c r="Q549" s="1"/>
    </row>
    <row r="550" spans="1:17" s="3" customFormat="1" x14ac:dyDescent="0.2">
      <c r="A550" s="1"/>
      <c r="B550" s="1"/>
      <c r="C550" s="1"/>
      <c r="D550" s="22"/>
      <c r="E550" s="46"/>
      <c r="F550" s="24"/>
      <c r="G550" s="24"/>
      <c r="H550" s="24"/>
      <c r="I550" s="24"/>
      <c r="J550" s="24"/>
      <c r="K550" s="24"/>
      <c r="L550" s="24"/>
      <c r="M550" s="24"/>
      <c r="N550" s="24"/>
      <c r="O550" s="1"/>
      <c r="P550" s="2"/>
      <c r="Q550" s="1"/>
    </row>
    <row r="551" spans="1:17" s="3" customFormat="1" x14ac:dyDescent="0.2">
      <c r="A551" s="1"/>
      <c r="B551" s="1"/>
      <c r="C551" s="1"/>
      <c r="D551" s="22"/>
      <c r="E551" s="46"/>
      <c r="F551" s="24"/>
      <c r="G551" s="24"/>
      <c r="H551" s="24"/>
      <c r="I551" s="24"/>
      <c r="J551" s="24"/>
      <c r="K551" s="24"/>
      <c r="L551" s="24"/>
      <c r="M551" s="24"/>
      <c r="N551" s="24"/>
      <c r="O551" s="1"/>
      <c r="P551" s="2"/>
      <c r="Q551" s="1"/>
    </row>
    <row r="552" spans="1:17" s="3" customFormat="1" x14ac:dyDescent="0.2">
      <c r="A552" s="1"/>
      <c r="B552" s="1"/>
      <c r="C552" s="1"/>
      <c r="D552" s="22"/>
      <c r="E552" s="46"/>
      <c r="F552" s="24"/>
      <c r="G552" s="24"/>
      <c r="H552" s="24"/>
      <c r="I552" s="24"/>
      <c r="J552" s="24"/>
      <c r="K552" s="24"/>
      <c r="L552" s="24"/>
      <c r="M552" s="24"/>
      <c r="N552" s="24"/>
      <c r="O552" s="1"/>
      <c r="P552" s="2"/>
      <c r="Q552" s="1"/>
    </row>
    <row r="553" spans="1:17" s="3" customFormat="1" x14ac:dyDescent="0.2">
      <c r="A553" s="1"/>
      <c r="B553" s="1"/>
      <c r="C553" s="1"/>
      <c r="D553" s="22"/>
      <c r="E553" s="46"/>
      <c r="F553" s="24"/>
      <c r="G553" s="24"/>
      <c r="H553" s="24"/>
      <c r="I553" s="24"/>
      <c r="J553" s="24"/>
      <c r="K553" s="24"/>
      <c r="L553" s="24"/>
      <c r="M553" s="24"/>
      <c r="N553" s="24"/>
      <c r="O553" s="1"/>
      <c r="P553" s="2"/>
      <c r="Q553" s="1"/>
    </row>
    <row r="554" spans="1:17" s="3" customFormat="1" x14ac:dyDescent="0.2">
      <c r="A554" s="1"/>
      <c r="B554" s="1"/>
      <c r="C554" s="1"/>
      <c r="D554" s="22"/>
      <c r="E554" s="46"/>
      <c r="F554" s="24"/>
      <c r="G554" s="24"/>
      <c r="H554" s="24"/>
      <c r="I554" s="24"/>
      <c r="J554" s="24"/>
      <c r="K554" s="24"/>
      <c r="L554" s="24"/>
      <c r="M554" s="24"/>
      <c r="N554" s="24"/>
      <c r="O554" s="1"/>
      <c r="P554" s="2"/>
      <c r="Q554" s="1"/>
    </row>
    <row r="555" spans="1:17" s="3" customFormat="1" x14ac:dyDescent="0.2">
      <c r="A555" s="1"/>
      <c r="B555" s="1"/>
      <c r="C555" s="1"/>
      <c r="D555" s="22"/>
      <c r="E555" s="46"/>
      <c r="F555" s="24"/>
      <c r="G555" s="24"/>
      <c r="H555" s="24"/>
      <c r="I555" s="24"/>
      <c r="J555" s="24"/>
      <c r="K555" s="24"/>
      <c r="L555" s="24"/>
      <c r="M555" s="24"/>
      <c r="N555" s="24"/>
      <c r="O555" s="1"/>
      <c r="P555" s="2"/>
      <c r="Q555" s="1"/>
    </row>
    <row r="556" spans="1:17" s="3" customFormat="1" x14ac:dyDescent="0.2">
      <c r="A556" s="1"/>
      <c r="B556" s="1"/>
      <c r="C556" s="1"/>
      <c r="D556" s="22"/>
      <c r="E556" s="46"/>
      <c r="F556" s="24"/>
      <c r="G556" s="24"/>
      <c r="H556" s="24"/>
      <c r="I556" s="24"/>
      <c r="J556" s="24"/>
      <c r="K556" s="24"/>
      <c r="L556" s="24"/>
      <c r="M556" s="24"/>
      <c r="N556" s="24"/>
      <c r="O556" s="1"/>
      <c r="P556" s="2"/>
      <c r="Q556" s="1"/>
    </row>
    <row r="557" spans="1:17" s="3" customFormat="1" x14ac:dyDescent="0.2">
      <c r="A557" s="1"/>
      <c r="B557" s="1"/>
      <c r="C557" s="1"/>
      <c r="D557" s="22"/>
      <c r="E557" s="46"/>
      <c r="F557" s="24"/>
      <c r="G557" s="24"/>
      <c r="H557" s="24"/>
      <c r="I557" s="24"/>
      <c r="J557" s="24"/>
      <c r="K557" s="24"/>
      <c r="L557" s="24"/>
      <c r="M557" s="24"/>
      <c r="N557" s="24"/>
      <c r="O557" s="1"/>
      <c r="P557" s="2"/>
      <c r="Q557" s="1"/>
    </row>
    <row r="558" spans="1:17" s="3" customFormat="1" x14ac:dyDescent="0.2">
      <c r="A558" s="1"/>
      <c r="B558" s="1"/>
      <c r="C558" s="1"/>
      <c r="D558" s="22"/>
      <c r="E558" s="46"/>
      <c r="F558" s="24"/>
      <c r="G558" s="24"/>
      <c r="H558" s="24"/>
      <c r="I558" s="24"/>
      <c r="J558" s="24"/>
      <c r="K558" s="24"/>
      <c r="L558" s="24"/>
      <c r="M558" s="24"/>
      <c r="N558" s="24"/>
      <c r="O558" s="1"/>
      <c r="P558" s="2"/>
      <c r="Q558" s="1"/>
    </row>
    <row r="559" spans="1:17" s="3" customFormat="1" x14ac:dyDescent="0.2">
      <c r="A559" s="1"/>
      <c r="B559" s="1"/>
      <c r="C559" s="1"/>
      <c r="D559" s="22"/>
      <c r="E559" s="46"/>
      <c r="F559" s="24"/>
      <c r="G559" s="24"/>
      <c r="H559" s="24"/>
      <c r="I559" s="24"/>
      <c r="J559" s="24"/>
      <c r="K559" s="24"/>
      <c r="L559" s="24"/>
      <c r="M559" s="24"/>
      <c r="N559" s="24"/>
      <c r="O559" s="1"/>
      <c r="P559" s="2"/>
      <c r="Q559" s="1"/>
    </row>
    <row r="560" spans="1:17" s="3" customFormat="1" x14ac:dyDescent="0.2">
      <c r="A560" s="1"/>
      <c r="B560" s="1"/>
      <c r="C560" s="1"/>
      <c r="D560" s="22"/>
      <c r="E560" s="46"/>
      <c r="F560" s="24"/>
      <c r="G560" s="24"/>
      <c r="H560" s="24"/>
      <c r="I560" s="24"/>
      <c r="J560" s="24"/>
      <c r="K560" s="24"/>
      <c r="L560" s="24"/>
      <c r="M560" s="24"/>
      <c r="N560" s="24"/>
      <c r="O560" s="1"/>
      <c r="P560" s="2"/>
      <c r="Q560" s="1"/>
    </row>
    <row r="561" spans="1:17" s="3" customFormat="1" x14ac:dyDescent="0.2">
      <c r="A561" s="1"/>
      <c r="B561" s="1"/>
      <c r="C561" s="1"/>
      <c r="D561" s="22"/>
      <c r="E561" s="46"/>
      <c r="F561" s="24"/>
      <c r="G561" s="24"/>
      <c r="H561" s="24"/>
      <c r="I561" s="24"/>
      <c r="J561" s="24"/>
      <c r="K561" s="24"/>
      <c r="L561" s="24"/>
      <c r="M561" s="24"/>
      <c r="N561" s="24"/>
      <c r="O561" s="1"/>
      <c r="P561" s="2"/>
      <c r="Q561" s="1"/>
    </row>
    <row r="562" spans="1:17" s="3" customFormat="1" x14ac:dyDescent="0.2">
      <c r="A562" s="1"/>
      <c r="B562" s="1"/>
      <c r="C562" s="1"/>
      <c r="D562" s="22"/>
      <c r="E562" s="46"/>
      <c r="F562" s="24"/>
      <c r="G562" s="24"/>
      <c r="H562" s="24"/>
      <c r="I562" s="24"/>
      <c r="J562" s="24"/>
      <c r="K562" s="24"/>
      <c r="L562" s="24"/>
      <c r="M562" s="24"/>
      <c r="N562" s="24"/>
      <c r="O562" s="1"/>
      <c r="P562" s="2"/>
      <c r="Q562" s="1"/>
    </row>
    <row r="563" spans="1:17" s="3" customFormat="1" x14ac:dyDescent="0.2">
      <c r="A563" s="1"/>
      <c r="B563" s="1"/>
      <c r="C563" s="1"/>
      <c r="D563" s="22"/>
      <c r="E563" s="46"/>
      <c r="F563" s="24"/>
      <c r="G563" s="24"/>
      <c r="H563" s="24"/>
      <c r="I563" s="24"/>
      <c r="J563" s="24"/>
      <c r="K563" s="24"/>
      <c r="L563" s="24"/>
      <c r="M563" s="24"/>
      <c r="N563" s="24"/>
      <c r="O563" s="1"/>
      <c r="P563" s="2"/>
      <c r="Q563" s="1"/>
    </row>
    <row r="564" spans="1:17" s="3" customFormat="1" x14ac:dyDescent="0.2">
      <c r="A564" s="1"/>
      <c r="B564" s="1"/>
      <c r="C564" s="1"/>
      <c r="D564" s="22"/>
      <c r="E564" s="46"/>
      <c r="F564" s="24"/>
      <c r="G564" s="24"/>
      <c r="H564" s="24"/>
      <c r="I564" s="24"/>
      <c r="J564" s="24"/>
      <c r="K564" s="24"/>
      <c r="L564" s="24"/>
      <c r="M564" s="24"/>
      <c r="N564" s="24"/>
      <c r="O564" s="1"/>
      <c r="P564" s="2"/>
      <c r="Q564" s="1"/>
    </row>
    <row r="565" spans="1:17" s="3" customFormat="1" x14ac:dyDescent="0.2">
      <c r="A565" s="1"/>
      <c r="B565" s="1"/>
      <c r="C565" s="1"/>
      <c r="D565" s="22"/>
      <c r="E565" s="46"/>
      <c r="F565" s="24"/>
      <c r="G565" s="24"/>
      <c r="H565" s="24"/>
      <c r="I565" s="24"/>
      <c r="J565" s="24"/>
      <c r="K565" s="24"/>
      <c r="L565" s="24"/>
      <c r="M565" s="24"/>
      <c r="N565" s="24"/>
      <c r="O565" s="1"/>
      <c r="P565" s="2"/>
      <c r="Q565" s="1"/>
    </row>
    <row r="566" spans="1:17" s="3" customFormat="1" x14ac:dyDescent="0.2">
      <c r="A566" s="1"/>
      <c r="B566" s="1"/>
      <c r="C566" s="1"/>
      <c r="D566" s="22"/>
      <c r="E566" s="46"/>
      <c r="F566" s="24"/>
      <c r="G566" s="24"/>
      <c r="H566" s="24"/>
      <c r="I566" s="24"/>
      <c r="J566" s="24"/>
      <c r="K566" s="24"/>
      <c r="L566" s="24"/>
      <c r="M566" s="24"/>
      <c r="N566" s="24"/>
      <c r="O566" s="1"/>
      <c r="P566" s="2"/>
      <c r="Q566" s="1"/>
    </row>
    <row r="567" spans="1:17" s="3" customFormat="1" x14ac:dyDescent="0.2">
      <c r="A567" s="1"/>
      <c r="B567" s="1"/>
      <c r="C567" s="1"/>
      <c r="D567" s="22"/>
      <c r="E567" s="46"/>
      <c r="F567" s="24"/>
      <c r="G567" s="24"/>
      <c r="H567" s="24"/>
      <c r="I567" s="24"/>
      <c r="J567" s="24"/>
      <c r="K567" s="24"/>
      <c r="L567" s="24"/>
      <c r="M567" s="24"/>
      <c r="N567" s="24"/>
      <c r="O567" s="1"/>
      <c r="P567" s="2"/>
      <c r="Q567" s="1"/>
    </row>
    <row r="568" spans="1:17" s="3" customFormat="1" x14ac:dyDescent="0.2">
      <c r="A568" s="1"/>
      <c r="B568" s="1"/>
      <c r="C568" s="1"/>
      <c r="D568" s="22"/>
      <c r="E568" s="46"/>
      <c r="F568" s="24"/>
      <c r="G568" s="24"/>
      <c r="H568" s="24"/>
      <c r="I568" s="24"/>
      <c r="J568" s="24"/>
      <c r="K568" s="24"/>
      <c r="L568" s="24"/>
      <c r="M568" s="24"/>
      <c r="N568" s="24"/>
      <c r="O568" s="1"/>
      <c r="P568" s="2"/>
      <c r="Q568" s="1"/>
    </row>
    <row r="569" spans="1:17" s="3" customFormat="1" x14ac:dyDescent="0.2">
      <c r="A569" s="1"/>
      <c r="B569" s="1"/>
      <c r="C569" s="1"/>
      <c r="D569" s="22"/>
      <c r="E569" s="46"/>
      <c r="F569" s="24"/>
      <c r="G569" s="24"/>
      <c r="H569" s="24"/>
      <c r="I569" s="24"/>
      <c r="J569" s="24"/>
      <c r="K569" s="24"/>
      <c r="L569" s="24"/>
      <c r="M569" s="24"/>
      <c r="N569" s="24"/>
      <c r="O569" s="1"/>
      <c r="P569" s="2"/>
      <c r="Q569" s="1"/>
    </row>
    <row r="570" spans="1:17" s="3" customFormat="1" x14ac:dyDescent="0.2">
      <c r="A570" s="1"/>
      <c r="B570" s="1"/>
      <c r="C570" s="1"/>
      <c r="D570" s="22"/>
      <c r="E570" s="46"/>
      <c r="F570" s="24"/>
      <c r="G570" s="24"/>
      <c r="H570" s="24"/>
      <c r="I570" s="24"/>
      <c r="J570" s="24"/>
      <c r="K570" s="24"/>
      <c r="L570" s="24"/>
      <c r="M570" s="24"/>
      <c r="N570" s="24"/>
      <c r="O570" s="1"/>
      <c r="P570" s="2"/>
      <c r="Q570" s="1"/>
    </row>
    <row r="571" spans="1:17" s="3" customFormat="1" x14ac:dyDescent="0.2">
      <c r="A571" s="1"/>
      <c r="B571" s="1"/>
      <c r="C571" s="1"/>
      <c r="D571" s="22"/>
      <c r="E571" s="46"/>
      <c r="F571" s="24"/>
      <c r="G571" s="24"/>
      <c r="H571" s="24"/>
      <c r="I571" s="24"/>
      <c r="J571" s="24"/>
      <c r="K571" s="24"/>
      <c r="L571" s="24"/>
      <c r="M571" s="24"/>
      <c r="N571" s="24"/>
      <c r="O571" s="1"/>
      <c r="P571" s="2"/>
      <c r="Q571" s="1"/>
    </row>
    <row r="572" spans="1:17" s="3" customFormat="1" x14ac:dyDescent="0.2">
      <c r="A572" s="1"/>
      <c r="B572" s="1"/>
      <c r="C572" s="1"/>
      <c r="D572" s="22"/>
      <c r="E572" s="46"/>
      <c r="F572" s="24"/>
      <c r="G572" s="24"/>
      <c r="H572" s="24"/>
      <c r="I572" s="24"/>
      <c r="J572" s="24"/>
      <c r="K572" s="24"/>
      <c r="L572" s="24"/>
      <c r="M572" s="24"/>
      <c r="N572" s="24"/>
      <c r="O572" s="1"/>
      <c r="P572" s="2"/>
      <c r="Q572" s="1"/>
    </row>
    <row r="573" spans="1:17" s="3" customFormat="1" x14ac:dyDescent="0.2">
      <c r="A573" s="1"/>
      <c r="B573" s="1"/>
      <c r="C573" s="1"/>
      <c r="D573" s="22"/>
      <c r="E573" s="46"/>
      <c r="F573" s="24"/>
      <c r="G573" s="24"/>
      <c r="H573" s="24"/>
      <c r="I573" s="24"/>
      <c r="J573" s="24"/>
      <c r="K573" s="24"/>
      <c r="L573" s="24"/>
      <c r="M573" s="24"/>
      <c r="N573" s="24"/>
      <c r="O573" s="1"/>
      <c r="P573" s="2"/>
      <c r="Q573" s="1"/>
    </row>
    <row r="574" spans="1:17" s="3" customFormat="1" x14ac:dyDescent="0.2">
      <c r="A574" s="1"/>
      <c r="B574" s="1"/>
      <c r="C574" s="1"/>
      <c r="D574" s="22"/>
      <c r="E574" s="46"/>
      <c r="F574" s="24"/>
      <c r="G574" s="24"/>
      <c r="H574" s="24"/>
      <c r="I574" s="24"/>
      <c r="J574" s="24"/>
      <c r="K574" s="24"/>
      <c r="L574" s="24"/>
      <c r="M574" s="24"/>
      <c r="N574" s="24"/>
      <c r="O574" s="1"/>
      <c r="P574" s="2"/>
      <c r="Q574" s="1"/>
    </row>
    <row r="575" spans="1:17" s="3" customFormat="1" x14ac:dyDescent="0.2">
      <c r="A575" s="1"/>
      <c r="B575" s="1"/>
      <c r="C575" s="1"/>
      <c r="D575" s="22"/>
      <c r="E575" s="46"/>
      <c r="F575" s="24"/>
      <c r="G575" s="24"/>
      <c r="H575" s="24"/>
      <c r="I575" s="24"/>
      <c r="J575" s="24"/>
      <c r="K575" s="24"/>
      <c r="L575" s="24"/>
      <c r="M575" s="24"/>
      <c r="N575" s="24"/>
      <c r="O575" s="1"/>
      <c r="P575" s="2"/>
      <c r="Q575" s="1"/>
    </row>
    <row r="576" spans="1:17" s="3" customFormat="1" x14ac:dyDescent="0.2">
      <c r="A576" s="1"/>
      <c r="B576" s="1"/>
      <c r="C576" s="1"/>
      <c r="D576" s="22"/>
      <c r="E576" s="46"/>
      <c r="F576" s="24"/>
      <c r="G576" s="24"/>
      <c r="H576" s="24"/>
      <c r="I576" s="24"/>
      <c r="J576" s="24"/>
      <c r="K576" s="24"/>
      <c r="L576" s="24"/>
      <c r="M576" s="24"/>
      <c r="N576" s="24"/>
      <c r="O576" s="1"/>
      <c r="P576" s="2"/>
      <c r="Q576" s="1"/>
    </row>
    <row r="577" spans="1:17" s="3" customFormat="1" x14ac:dyDescent="0.2">
      <c r="A577" s="1"/>
      <c r="B577" s="1"/>
      <c r="C577" s="1"/>
      <c r="D577" s="22"/>
      <c r="E577" s="46"/>
      <c r="F577" s="24"/>
      <c r="G577" s="24"/>
      <c r="H577" s="24"/>
      <c r="I577" s="24"/>
      <c r="J577" s="24"/>
      <c r="K577" s="24"/>
      <c r="L577" s="24"/>
      <c r="M577" s="24"/>
      <c r="N577" s="24"/>
      <c r="O577" s="1"/>
      <c r="P577" s="2"/>
      <c r="Q577" s="1"/>
    </row>
    <row r="578" spans="1:17" s="3" customFormat="1" x14ac:dyDescent="0.2">
      <c r="A578" s="1"/>
      <c r="B578" s="1"/>
      <c r="C578" s="1"/>
      <c r="D578" s="22"/>
      <c r="E578" s="46"/>
      <c r="F578" s="24"/>
      <c r="G578" s="24"/>
      <c r="H578" s="24"/>
      <c r="I578" s="24"/>
      <c r="J578" s="24"/>
      <c r="K578" s="24"/>
      <c r="L578" s="24"/>
      <c r="M578" s="24"/>
      <c r="N578" s="24"/>
      <c r="O578" s="1"/>
      <c r="P578" s="2"/>
      <c r="Q578" s="1"/>
    </row>
    <row r="579" spans="1:17" s="3" customFormat="1" x14ac:dyDescent="0.2">
      <c r="A579" s="1"/>
      <c r="B579" s="1"/>
      <c r="C579" s="1"/>
      <c r="D579" s="22"/>
      <c r="E579" s="46"/>
      <c r="F579" s="24"/>
      <c r="G579" s="24"/>
      <c r="H579" s="24"/>
      <c r="I579" s="24"/>
      <c r="J579" s="24"/>
      <c r="K579" s="24"/>
      <c r="L579" s="24"/>
      <c r="M579" s="24"/>
      <c r="N579" s="24"/>
      <c r="O579" s="1"/>
      <c r="P579" s="2"/>
      <c r="Q579" s="1"/>
    </row>
    <row r="580" spans="1:17" s="3" customFormat="1" x14ac:dyDescent="0.2">
      <c r="A580" s="1"/>
      <c r="B580" s="1"/>
      <c r="C580" s="1"/>
      <c r="D580" s="22"/>
      <c r="E580" s="46"/>
      <c r="F580" s="24"/>
      <c r="G580" s="24"/>
      <c r="H580" s="24"/>
      <c r="I580" s="24"/>
      <c r="J580" s="24"/>
      <c r="K580" s="24"/>
      <c r="L580" s="24"/>
      <c r="M580" s="24"/>
      <c r="N580" s="24"/>
      <c r="O580" s="1"/>
      <c r="P580" s="2"/>
      <c r="Q580" s="1"/>
    </row>
    <row r="581" spans="1:17" s="3" customFormat="1" x14ac:dyDescent="0.2">
      <c r="A581" s="1"/>
      <c r="B581" s="1"/>
      <c r="C581" s="1"/>
      <c r="D581" s="22"/>
      <c r="E581" s="46"/>
      <c r="F581" s="24"/>
      <c r="G581" s="24"/>
      <c r="H581" s="24"/>
      <c r="I581" s="24"/>
      <c r="J581" s="24"/>
      <c r="K581" s="24"/>
      <c r="L581" s="24"/>
      <c r="M581" s="24"/>
      <c r="N581" s="24"/>
      <c r="O581" s="1"/>
      <c r="P581" s="2"/>
      <c r="Q581" s="1"/>
    </row>
    <row r="582" spans="1:17" s="3" customFormat="1" x14ac:dyDescent="0.2">
      <c r="A582" s="1"/>
      <c r="B582" s="1"/>
      <c r="C582" s="1"/>
      <c r="D582" s="22"/>
      <c r="E582" s="46"/>
      <c r="F582" s="24"/>
      <c r="G582" s="24"/>
      <c r="H582" s="24"/>
      <c r="I582" s="24"/>
      <c r="J582" s="24"/>
      <c r="K582" s="24"/>
      <c r="L582" s="24"/>
      <c r="M582" s="24"/>
      <c r="N582" s="24"/>
      <c r="O582" s="1"/>
      <c r="P582" s="2"/>
      <c r="Q582" s="1"/>
    </row>
    <row r="583" spans="1:17" s="3" customFormat="1" x14ac:dyDescent="0.2">
      <c r="A583" s="1"/>
      <c r="B583" s="1"/>
      <c r="C583" s="1"/>
      <c r="D583" s="22"/>
      <c r="E583" s="46"/>
      <c r="F583" s="24"/>
      <c r="G583" s="24"/>
      <c r="H583" s="24"/>
      <c r="I583" s="24"/>
      <c r="J583" s="24"/>
      <c r="K583" s="24"/>
      <c r="L583" s="24"/>
      <c r="M583" s="24"/>
      <c r="N583" s="24"/>
      <c r="O583" s="1"/>
      <c r="P583" s="2"/>
      <c r="Q583" s="1"/>
    </row>
    <row r="584" spans="1:17" s="3" customFormat="1" x14ac:dyDescent="0.2">
      <c r="A584" s="1"/>
      <c r="B584" s="1"/>
      <c r="C584" s="1"/>
      <c r="D584" s="22"/>
      <c r="E584" s="46"/>
      <c r="F584" s="24"/>
      <c r="G584" s="24"/>
      <c r="H584" s="24"/>
      <c r="I584" s="24"/>
      <c r="J584" s="24"/>
      <c r="K584" s="24"/>
      <c r="L584" s="24"/>
      <c r="M584" s="24"/>
      <c r="N584" s="24"/>
      <c r="O584" s="1"/>
      <c r="P584" s="2"/>
      <c r="Q584" s="1"/>
    </row>
    <row r="585" spans="1:17" s="3" customFormat="1" x14ac:dyDescent="0.2">
      <c r="A585" s="1"/>
      <c r="B585" s="1"/>
      <c r="C585" s="1"/>
      <c r="D585" s="22"/>
      <c r="E585" s="46"/>
      <c r="F585" s="24"/>
      <c r="G585" s="24"/>
      <c r="H585" s="24"/>
      <c r="I585" s="24"/>
      <c r="J585" s="24"/>
      <c r="K585" s="24"/>
      <c r="L585" s="24"/>
      <c r="M585" s="24"/>
      <c r="N585" s="24"/>
      <c r="O585" s="1"/>
      <c r="P585" s="2"/>
      <c r="Q585" s="1"/>
    </row>
    <row r="586" spans="1:17" s="3" customFormat="1" x14ac:dyDescent="0.2">
      <c r="A586" s="1"/>
      <c r="B586" s="1"/>
      <c r="C586" s="1"/>
      <c r="D586" s="22"/>
      <c r="E586" s="46"/>
      <c r="F586" s="24"/>
      <c r="G586" s="24"/>
      <c r="H586" s="24"/>
      <c r="I586" s="24"/>
      <c r="J586" s="24"/>
      <c r="K586" s="24"/>
      <c r="L586" s="24"/>
      <c r="M586" s="24"/>
      <c r="N586" s="24"/>
      <c r="O586" s="1"/>
      <c r="P586" s="2"/>
      <c r="Q586" s="1"/>
    </row>
    <row r="587" spans="1:17" s="3" customFormat="1" x14ac:dyDescent="0.2">
      <c r="A587" s="1"/>
      <c r="B587" s="1"/>
      <c r="C587" s="1"/>
      <c r="D587" s="22"/>
      <c r="E587" s="46"/>
      <c r="F587" s="24"/>
      <c r="G587" s="24"/>
      <c r="H587" s="24"/>
      <c r="I587" s="24"/>
      <c r="J587" s="24"/>
      <c r="K587" s="24"/>
      <c r="L587" s="24"/>
      <c r="M587" s="24"/>
      <c r="N587" s="24"/>
      <c r="O587" s="1"/>
      <c r="P587" s="2"/>
      <c r="Q587" s="1"/>
    </row>
    <row r="588" spans="1:17" s="3" customFormat="1" x14ac:dyDescent="0.2">
      <c r="A588" s="1"/>
      <c r="B588" s="1"/>
      <c r="C588" s="1"/>
      <c r="D588" s="22"/>
      <c r="E588" s="46"/>
      <c r="F588" s="24"/>
      <c r="G588" s="24"/>
      <c r="H588" s="24"/>
      <c r="I588" s="24"/>
      <c r="J588" s="24"/>
      <c r="K588" s="24"/>
      <c r="L588" s="24"/>
      <c r="M588" s="24"/>
      <c r="N588" s="24"/>
      <c r="O588" s="1"/>
      <c r="P588" s="2"/>
      <c r="Q588" s="1"/>
    </row>
    <row r="589" spans="1:17" s="3" customFormat="1" x14ac:dyDescent="0.2">
      <c r="A589" s="1"/>
      <c r="B589" s="1"/>
      <c r="C589" s="1"/>
      <c r="D589" s="22"/>
      <c r="E589" s="46"/>
      <c r="F589" s="24"/>
      <c r="G589" s="24"/>
      <c r="H589" s="24"/>
      <c r="I589" s="24"/>
      <c r="J589" s="24"/>
      <c r="K589" s="24"/>
      <c r="L589" s="24"/>
      <c r="M589" s="24"/>
      <c r="N589" s="24"/>
      <c r="O589" s="1"/>
      <c r="P589" s="2"/>
      <c r="Q589" s="1"/>
    </row>
    <row r="590" spans="1:17" s="3" customFormat="1" x14ac:dyDescent="0.2">
      <c r="A590" s="1"/>
      <c r="B590" s="1"/>
      <c r="C590" s="1"/>
      <c r="D590" s="22"/>
      <c r="E590" s="46"/>
      <c r="F590" s="24"/>
      <c r="G590" s="24"/>
      <c r="H590" s="24"/>
      <c r="I590" s="24"/>
      <c r="J590" s="24"/>
      <c r="K590" s="24"/>
      <c r="L590" s="24"/>
      <c r="M590" s="24"/>
      <c r="N590" s="24"/>
      <c r="O590" s="1"/>
      <c r="P590" s="2"/>
      <c r="Q590" s="1"/>
    </row>
    <row r="591" spans="1:17" s="3" customFormat="1" x14ac:dyDescent="0.2">
      <c r="A591" s="1"/>
      <c r="B591" s="1"/>
      <c r="C591" s="1"/>
      <c r="D591" s="22"/>
      <c r="E591" s="46"/>
      <c r="F591" s="24"/>
      <c r="G591" s="24"/>
      <c r="H591" s="24"/>
      <c r="I591" s="24"/>
      <c r="J591" s="24"/>
      <c r="K591" s="24"/>
      <c r="L591" s="24"/>
      <c r="M591" s="24"/>
      <c r="N591" s="24"/>
      <c r="O591" s="1"/>
      <c r="P591" s="2"/>
      <c r="Q591" s="1"/>
    </row>
    <row r="592" spans="1:17" s="3" customFormat="1" x14ac:dyDescent="0.2">
      <c r="A592" s="1"/>
      <c r="B592" s="1"/>
      <c r="C592" s="1"/>
      <c r="D592" s="22"/>
      <c r="E592" s="46"/>
      <c r="F592" s="24"/>
      <c r="G592" s="24"/>
      <c r="H592" s="24"/>
      <c r="I592" s="24"/>
      <c r="J592" s="24"/>
      <c r="K592" s="24"/>
      <c r="L592" s="24"/>
      <c r="M592" s="24"/>
      <c r="N592" s="24"/>
      <c r="O592" s="1"/>
      <c r="P592" s="2"/>
      <c r="Q592" s="1"/>
    </row>
    <row r="593" spans="1:17" s="3" customFormat="1" x14ac:dyDescent="0.2">
      <c r="A593" s="1"/>
      <c r="B593" s="1"/>
      <c r="C593" s="1"/>
      <c r="D593" s="22"/>
      <c r="E593" s="46"/>
      <c r="F593" s="24"/>
      <c r="G593" s="24"/>
      <c r="H593" s="24"/>
      <c r="I593" s="24"/>
      <c r="J593" s="24"/>
      <c r="K593" s="24"/>
      <c r="L593" s="24"/>
      <c r="M593" s="24"/>
      <c r="N593" s="24"/>
      <c r="O593" s="1"/>
      <c r="P593" s="2"/>
      <c r="Q593" s="1"/>
    </row>
    <row r="594" spans="1:17" s="3" customFormat="1" x14ac:dyDescent="0.2">
      <c r="A594" s="1"/>
      <c r="B594" s="1"/>
      <c r="C594" s="1"/>
      <c r="D594" s="22"/>
      <c r="E594" s="46"/>
      <c r="F594" s="24"/>
      <c r="G594" s="24"/>
      <c r="H594" s="24"/>
      <c r="I594" s="24"/>
      <c r="J594" s="24"/>
      <c r="K594" s="24"/>
      <c r="L594" s="24"/>
      <c r="M594" s="24"/>
      <c r="N594" s="24"/>
      <c r="O594" s="1"/>
      <c r="P594" s="2"/>
      <c r="Q594" s="1"/>
    </row>
    <row r="595" spans="1:17" s="3" customFormat="1" x14ac:dyDescent="0.2">
      <c r="A595" s="1"/>
      <c r="B595" s="1"/>
      <c r="C595" s="1"/>
      <c r="D595" s="22"/>
      <c r="E595" s="46"/>
      <c r="F595" s="24"/>
      <c r="G595" s="24"/>
      <c r="H595" s="24"/>
      <c r="I595" s="24"/>
      <c r="J595" s="24"/>
      <c r="K595" s="24"/>
      <c r="L595" s="24"/>
      <c r="M595" s="24"/>
      <c r="N595" s="24"/>
      <c r="O595" s="1"/>
      <c r="P595" s="2"/>
      <c r="Q595" s="1"/>
    </row>
    <row r="596" spans="1:17" s="3" customFormat="1" x14ac:dyDescent="0.2">
      <c r="A596" s="1"/>
      <c r="B596" s="1"/>
      <c r="C596" s="1"/>
      <c r="D596" s="22"/>
      <c r="E596" s="46"/>
      <c r="F596" s="24"/>
      <c r="G596" s="24"/>
      <c r="H596" s="24"/>
      <c r="I596" s="24"/>
      <c r="J596" s="24"/>
      <c r="K596" s="24"/>
      <c r="L596" s="24"/>
      <c r="M596" s="24"/>
      <c r="N596" s="24"/>
      <c r="O596" s="1"/>
      <c r="P596" s="2"/>
      <c r="Q596" s="1"/>
    </row>
    <row r="597" spans="1:17" s="3" customFormat="1" x14ac:dyDescent="0.2">
      <c r="A597" s="1"/>
      <c r="B597" s="1"/>
      <c r="C597" s="1"/>
      <c r="D597" s="22"/>
      <c r="E597" s="46"/>
      <c r="F597" s="24"/>
      <c r="G597" s="24"/>
      <c r="H597" s="24"/>
      <c r="I597" s="24"/>
      <c r="J597" s="24"/>
      <c r="K597" s="24"/>
      <c r="L597" s="24"/>
      <c r="M597" s="24"/>
      <c r="N597" s="24"/>
      <c r="O597" s="1"/>
      <c r="P597" s="2"/>
      <c r="Q597" s="1"/>
    </row>
    <row r="598" spans="1:17" s="3" customFormat="1" x14ac:dyDescent="0.2">
      <c r="A598" s="1"/>
      <c r="B598" s="1"/>
      <c r="C598" s="1"/>
      <c r="D598" s="22"/>
      <c r="E598" s="46"/>
      <c r="F598" s="24"/>
      <c r="G598" s="24"/>
      <c r="H598" s="24"/>
      <c r="I598" s="24"/>
      <c r="J598" s="24"/>
      <c r="K598" s="24"/>
      <c r="L598" s="24"/>
      <c r="M598" s="24"/>
      <c r="N598" s="24"/>
      <c r="O598" s="1"/>
      <c r="P598" s="2"/>
      <c r="Q598" s="1"/>
    </row>
    <row r="599" spans="1:17" s="3" customFormat="1" x14ac:dyDescent="0.2">
      <c r="A599" s="1"/>
      <c r="B599" s="1"/>
      <c r="C599" s="1"/>
      <c r="D599" s="22"/>
      <c r="E599" s="46"/>
      <c r="F599" s="24"/>
      <c r="G599" s="24"/>
      <c r="H599" s="24"/>
      <c r="I599" s="24"/>
      <c r="J599" s="24"/>
      <c r="K599" s="24"/>
      <c r="L599" s="24"/>
      <c r="M599" s="24"/>
      <c r="N599" s="24"/>
      <c r="O599" s="1"/>
      <c r="P599" s="2"/>
      <c r="Q599" s="1"/>
    </row>
    <row r="600" spans="1:17" s="3" customFormat="1" x14ac:dyDescent="0.2">
      <c r="A600" s="1"/>
      <c r="B600" s="1"/>
      <c r="C600" s="1"/>
      <c r="D600" s="22"/>
      <c r="E600" s="46"/>
      <c r="F600" s="24"/>
      <c r="G600" s="24"/>
      <c r="H600" s="24"/>
      <c r="I600" s="24"/>
      <c r="J600" s="24"/>
      <c r="K600" s="24"/>
      <c r="L600" s="24"/>
      <c r="M600" s="24"/>
      <c r="N600" s="24"/>
      <c r="O600" s="1"/>
      <c r="P600" s="2"/>
      <c r="Q600" s="1"/>
    </row>
    <row r="601" spans="1:17" s="3" customFormat="1" x14ac:dyDescent="0.2">
      <c r="A601" s="1"/>
      <c r="B601" s="1"/>
      <c r="C601" s="1"/>
      <c r="D601" s="22"/>
      <c r="E601" s="46"/>
      <c r="F601" s="24"/>
      <c r="G601" s="24"/>
      <c r="H601" s="24"/>
      <c r="I601" s="24"/>
      <c r="J601" s="24"/>
      <c r="K601" s="24"/>
      <c r="L601" s="24"/>
      <c r="M601" s="24"/>
      <c r="N601" s="24"/>
      <c r="O601" s="1"/>
      <c r="P601" s="2"/>
      <c r="Q601" s="1"/>
    </row>
    <row r="602" spans="1:17" s="3" customFormat="1" x14ac:dyDescent="0.2">
      <c r="A602" s="1"/>
      <c r="B602" s="1"/>
      <c r="C602" s="1"/>
      <c r="D602" s="22"/>
      <c r="E602" s="46"/>
      <c r="F602" s="24"/>
      <c r="G602" s="24"/>
      <c r="H602" s="24"/>
      <c r="I602" s="24"/>
      <c r="J602" s="24"/>
      <c r="K602" s="24"/>
      <c r="L602" s="24"/>
      <c r="M602" s="24"/>
      <c r="N602" s="24"/>
      <c r="O602" s="1"/>
      <c r="P602" s="2"/>
      <c r="Q602" s="1"/>
    </row>
    <row r="603" spans="1:17" s="3" customFormat="1" x14ac:dyDescent="0.2">
      <c r="A603" s="1"/>
      <c r="B603" s="1"/>
      <c r="C603" s="1"/>
      <c r="D603" s="22"/>
      <c r="E603" s="46"/>
      <c r="F603" s="24"/>
      <c r="G603" s="24"/>
      <c r="H603" s="24"/>
      <c r="I603" s="24"/>
      <c r="J603" s="24"/>
      <c r="K603" s="24"/>
      <c r="L603" s="24"/>
      <c r="M603" s="24"/>
      <c r="N603" s="24"/>
      <c r="O603" s="1"/>
      <c r="P603" s="2"/>
      <c r="Q603" s="1"/>
    </row>
    <row r="604" spans="1:17" s="3" customFormat="1" x14ac:dyDescent="0.2">
      <c r="A604" s="1"/>
      <c r="B604" s="1"/>
      <c r="C604" s="1"/>
      <c r="D604" s="22"/>
      <c r="E604" s="46"/>
      <c r="F604" s="24"/>
      <c r="G604" s="24"/>
      <c r="H604" s="24"/>
      <c r="I604" s="24"/>
      <c r="J604" s="24"/>
      <c r="K604" s="24"/>
      <c r="L604" s="24"/>
      <c r="M604" s="24"/>
      <c r="N604" s="24"/>
      <c r="O604" s="1"/>
      <c r="P604" s="2"/>
      <c r="Q604" s="1"/>
    </row>
    <row r="605" spans="1:17" s="3" customFormat="1" x14ac:dyDescent="0.2">
      <c r="A605" s="1"/>
      <c r="B605" s="1"/>
      <c r="C605" s="1"/>
      <c r="D605" s="22"/>
      <c r="E605" s="46"/>
      <c r="F605" s="24"/>
      <c r="G605" s="24"/>
      <c r="H605" s="24"/>
      <c r="I605" s="24"/>
      <c r="J605" s="24"/>
      <c r="K605" s="24"/>
      <c r="L605" s="24"/>
      <c r="M605" s="24"/>
      <c r="N605" s="24"/>
      <c r="O605" s="1"/>
      <c r="P605" s="2"/>
      <c r="Q605" s="1"/>
    </row>
    <row r="606" spans="1:17" s="3" customFormat="1" x14ac:dyDescent="0.2">
      <c r="A606" s="1"/>
      <c r="B606" s="1"/>
      <c r="C606" s="1"/>
      <c r="D606" s="22"/>
      <c r="E606" s="46"/>
      <c r="F606" s="24"/>
      <c r="G606" s="24"/>
      <c r="H606" s="24"/>
      <c r="I606" s="24"/>
      <c r="J606" s="24"/>
      <c r="K606" s="24"/>
      <c r="L606" s="24"/>
      <c r="M606" s="24"/>
      <c r="N606" s="24"/>
      <c r="O606" s="1"/>
      <c r="P606" s="2"/>
      <c r="Q606" s="1"/>
    </row>
    <row r="607" spans="1:17" s="3" customFormat="1" x14ac:dyDescent="0.2">
      <c r="A607" s="1"/>
      <c r="B607" s="1"/>
      <c r="C607" s="1"/>
      <c r="D607" s="22"/>
      <c r="E607" s="46"/>
      <c r="F607" s="24"/>
      <c r="G607" s="24"/>
      <c r="H607" s="24"/>
      <c r="I607" s="24"/>
      <c r="J607" s="24"/>
      <c r="K607" s="24"/>
      <c r="L607" s="24"/>
      <c r="M607" s="24"/>
      <c r="N607" s="24"/>
      <c r="O607" s="1"/>
      <c r="P607" s="2"/>
      <c r="Q607" s="1"/>
    </row>
    <row r="608" spans="1:17" s="3" customFormat="1" x14ac:dyDescent="0.2">
      <c r="A608" s="1"/>
      <c r="B608" s="1"/>
      <c r="C608" s="1"/>
      <c r="D608" s="22"/>
      <c r="E608" s="46"/>
      <c r="F608" s="24"/>
      <c r="G608" s="24"/>
      <c r="H608" s="24"/>
      <c r="I608" s="24"/>
      <c r="J608" s="24"/>
      <c r="K608" s="24"/>
      <c r="L608" s="24"/>
      <c r="M608" s="24"/>
      <c r="N608" s="24"/>
      <c r="O608" s="1"/>
      <c r="P608" s="2"/>
      <c r="Q608" s="1"/>
    </row>
    <row r="609" spans="1:17" s="3" customFormat="1" x14ac:dyDescent="0.2">
      <c r="A609" s="1"/>
      <c r="B609" s="1"/>
      <c r="C609" s="1"/>
      <c r="D609" s="22"/>
      <c r="E609" s="46"/>
      <c r="F609" s="24"/>
      <c r="G609" s="24"/>
      <c r="H609" s="24"/>
      <c r="I609" s="24"/>
      <c r="J609" s="24"/>
      <c r="K609" s="24"/>
      <c r="L609" s="24"/>
      <c r="M609" s="24"/>
      <c r="N609" s="24"/>
      <c r="O609" s="1"/>
      <c r="P609" s="2"/>
      <c r="Q609" s="1"/>
    </row>
    <row r="610" spans="1:17" s="3" customFormat="1" x14ac:dyDescent="0.2">
      <c r="A610" s="1"/>
      <c r="B610" s="1"/>
      <c r="C610" s="1"/>
      <c r="D610" s="22"/>
      <c r="E610" s="46"/>
      <c r="F610" s="24"/>
      <c r="G610" s="24"/>
      <c r="H610" s="24"/>
      <c r="I610" s="24"/>
      <c r="J610" s="24"/>
      <c r="K610" s="24"/>
      <c r="L610" s="24"/>
      <c r="M610" s="24"/>
      <c r="N610" s="24"/>
      <c r="O610" s="1"/>
      <c r="P610" s="2"/>
      <c r="Q610" s="1"/>
    </row>
    <row r="611" spans="1:17" s="3" customFormat="1" x14ac:dyDescent="0.2">
      <c r="A611" s="1"/>
      <c r="B611" s="1"/>
      <c r="C611" s="1"/>
      <c r="D611" s="22"/>
      <c r="E611" s="46"/>
      <c r="F611" s="24"/>
      <c r="G611" s="24"/>
      <c r="H611" s="24"/>
      <c r="I611" s="24"/>
      <c r="J611" s="24"/>
      <c r="K611" s="24"/>
      <c r="L611" s="24"/>
      <c r="M611" s="24"/>
      <c r="N611" s="24"/>
      <c r="O611" s="1"/>
      <c r="P611" s="2"/>
      <c r="Q611" s="1"/>
    </row>
    <row r="612" spans="1:17" s="3" customFormat="1" x14ac:dyDescent="0.2">
      <c r="A612" s="1"/>
      <c r="B612" s="1"/>
      <c r="C612" s="1"/>
      <c r="D612" s="22"/>
      <c r="E612" s="46"/>
      <c r="F612" s="24"/>
      <c r="G612" s="24"/>
      <c r="H612" s="24"/>
      <c r="I612" s="24"/>
      <c r="J612" s="24"/>
      <c r="K612" s="24"/>
      <c r="L612" s="24"/>
      <c r="M612" s="24"/>
      <c r="N612" s="24"/>
      <c r="O612" s="1"/>
      <c r="P612" s="2"/>
      <c r="Q612" s="1"/>
    </row>
    <row r="613" spans="1:17" s="3" customFormat="1" x14ac:dyDescent="0.2">
      <c r="A613" s="1"/>
      <c r="B613" s="1"/>
      <c r="C613" s="1"/>
      <c r="D613" s="22"/>
      <c r="E613" s="46"/>
      <c r="F613" s="24"/>
      <c r="G613" s="24"/>
      <c r="H613" s="24"/>
      <c r="I613" s="24"/>
      <c r="J613" s="24"/>
      <c r="K613" s="24"/>
      <c r="L613" s="24"/>
      <c r="M613" s="24"/>
      <c r="N613" s="24"/>
      <c r="O613" s="1"/>
      <c r="P613" s="2"/>
      <c r="Q613" s="1"/>
    </row>
    <row r="614" spans="1:17" s="3" customFormat="1" x14ac:dyDescent="0.2">
      <c r="A614" s="1"/>
      <c r="B614" s="1"/>
      <c r="C614" s="1"/>
      <c r="D614" s="22"/>
      <c r="E614" s="46"/>
      <c r="F614" s="24"/>
      <c r="G614" s="24"/>
      <c r="H614" s="24"/>
      <c r="I614" s="24"/>
      <c r="J614" s="24"/>
      <c r="K614" s="24"/>
      <c r="L614" s="24"/>
      <c r="M614" s="24"/>
      <c r="N614" s="24"/>
      <c r="O614" s="1"/>
      <c r="P614" s="2"/>
      <c r="Q614" s="1"/>
    </row>
    <row r="615" spans="1:17" s="3" customFormat="1" x14ac:dyDescent="0.2">
      <c r="A615" s="1"/>
      <c r="B615" s="1"/>
      <c r="C615" s="1"/>
      <c r="D615" s="22"/>
      <c r="E615" s="46"/>
      <c r="F615" s="24"/>
      <c r="G615" s="24"/>
      <c r="H615" s="24"/>
      <c r="I615" s="24"/>
      <c r="J615" s="24"/>
      <c r="K615" s="24"/>
      <c r="L615" s="24"/>
      <c r="M615" s="24"/>
      <c r="N615" s="24"/>
      <c r="O615" s="1"/>
      <c r="P615" s="2"/>
      <c r="Q615" s="1"/>
    </row>
    <row r="616" spans="1:17" s="3" customFormat="1" x14ac:dyDescent="0.2">
      <c r="A616" s="1"/>
      <c r="B616" s="1"/>
      <c r="C616" s="1"/>
      <c r="D616" s="22"/>
      <c r="E616" s="46"/>
      <c r="F616" s="24"/>
      <c r="G616" s="24"/>
      <c r="H616" s="24"/>
      <c r="I616" s="24"/>
      <c r="J616" s="24"/>
      <c r="K616" s="24"/>
      <c r="L616" s="24"/>
      <c r="M616" s="24"/>
      <c r="N616" s="24"/>
      <c r="O616" s="1"/>
      <c r="P616" s="2"/>
      <c r="Q616" s="1"/>
    </row>
    <row r="617" spans="1:17" s="3" customFormat="1" x14ac:dyDescent="0.2">
      <c r="A617" s="1"/>
      <c r="B617" s="1"/>
      <c r="C617" s="1"/>
      <c r="D617" s="22"/>
      <c r="E617" s="46"/>
      <c r="F617" s="24"/>
      <c r="G617" s="24"/>
      <c r="H617" s="24"/>
      <c r="I617" s="24"/>
      <c r="J617" s="24"/>
      <c r="K617" s="24"/>
      <c r="L617" s="24"/>
      <c r="M617" s="24"/>
      <c r="N617" s="24"/>
      <c r="O617" s="1"/>
      <c r="P617" s="2"/>
      <c r="Q617" s="1"/>
    </row>
    <row r="618" spans="1:17" s="3" customFormat="1" x14ac:dyDescent="0.2">
      <c r="A618" s="1"/>
      <c r="B618" s="1"/>
      <c r="C618" s="1"/>
      <c r="D618" s="22"/>
      <c r="E618" s="46"/>
      <c r="F618" s="24"/>
      <c r="G618" s="24"/>
      <c r="H618" s="24"/>
      <c r="I618" s="24"/>
      <c r="J618" s="24"/>
      <c r="K618" s="24"/>
      <c r="L618" s="24"/>
      <c r="M618" s="24"/>
      <c r="N618" s="24"/>
      <c r="O618" s="1"/>
      <c r="P618" s="2"/>
      <c r="Q618" s="1"/>
    </row>
    <row r="619" spans="1:17" s="3" customFormat="1" x14ac:dyDescent="0.2">
      <c r="A619" s="1"/>
      <c r="B619" s="1"/>
      <c r="C619" s="1"/>
      <c r="D619" s="22"/>
      <c r="E619" s="46"/>
      <c r="F619" s="24"/>
      <c r="G619" s="24"/>
      <c r="H619" s="24"/>
      <c r="I619" s="24"/>
      <c r="J619" s="24"/>
      <c r="K619" s="24"/>
      <c r="L619" s="24"/>
      <c r="M619" s="24"/>
      <c r="N619" s="24"/>
      <c r="O619" s="1"/>
      <c r="P619" s="2"/>
      <c r="Q619" s="1"/>
    </row>
    <row r="620" spans="1:17" s="3" customFormat="1" x14ac:dyDescent="0.2">
      <c r="A620" s="1"/>
      <c r="B620" s="1"/>
      <c r="C620" s="1"/>
      <c r="D620" s="22"/>
      <c r="E620" s="46"/>
      <c r="F620" s="24"/>
      <c r="G620" s="24"/>
      <c r="H620" s="24"/>
      <c r="I620" s="24"/>
      <c r="J620" s="24"/>
      <c r="K620" s="24"/>
      <c r="L620" s="24"/>
      <c r="M620" s="24"/>
      <c r="N620" s="24"/>
      <c r="O620" s="1"/>
      <c r="P620" s="2"/>
      <c r="Q620" s="1"/>
    </row>
    <row r="621" spans="1:17" s="3" customFormat="1" x14ac:dyDescent="0.2">
      <c r="A621" s="1"/>
      <c r="B621" s="1"/>
      <c r="C621" s="1"/>
      <c r="D621" s="22"/>
      <c r="E621" s="46"/>
      <c r="F621" s="24"/>
      <c r="G621" s="24"/>
      <c r="H621" s="24"/>
      <c r="I621" s="24"/>
      <c r="J621" s="24"/>
      <c r="K621" s="24"/>
      <c r="L621" s="24"/>
      <c r="M621" s="24"/>
      <c r="N621" s="24"/>
      <c r="O621" s="1"/>
      <c r="P621" s="2"/>
      <c r="Q621" s="1"/>
    </row>
    <row r="622" spans="1:17" s="3" customFormat="1" x14ac:dyDescent="0.2">
      <c r="A622" s="1"/>
      <c r="B622" s="1"/>
      <c r="C622" s="1"/>
      <c r="D622" s="22"/>
      <c r="E622" s="46"/>
      <c r="F622" s="24"/>
      <c r="G622" s="24"/>
      <c r="H622" s="24"/>
      <c r="I622" s="24"/>
      <c r="J622" s="24"/>
      <c r="K622" s="24"/>
      <c r="L622" s="24"/>
      <c r="M622" s="24"/>
      <c r="N622" s="24"/>
      <c r="O622" s="1"/>
      <c r="P622" s="2"/>
      <c r="Q622" s="1"/>
    </row>
    <row r="623" spans="1:17" s="3" customFormat="1" x14ac:dyDescent="0.2">
      <c r="A623" s="1"/>
      <c r="B623" s="1"/>
      <c r="C623" s="1"/>
      <c r="D623" s="22"/>
      <c r="E623" s="46"/>
      <c r="F623" s="24"/>
      <c r="G623" s="24"/>
      <c r="H623" s="24"/>
      <c r="I623" s="24"/>
      <c r="J623" s="24"/>
      <c r="K623" s="24"/>
      <c r="L623" s="24"/>
      <c r="M623" s="24"/>
      <c r="N623" s="24"/>
      <c r="O623" s="1"/>
      <c r="P623" s="2"/>
      <c r="Q623" s="1"/>
    </row>
    <row r="624" spans="1:17" s="3" customFormat="1" x14ac:dyDescent="0.2">
      <c r="A624" s="1"/>
      <c r="B624" s="1"/>
      <c r="C624" s="1"/>
      <c r="D624" s="22"/>
      <c r="E624" s="46"/>
      <c r="F624" s="24"/>
      <c r="G624" s="24"/>
      <c r="H624" s="24"/>
      <c r="I624" s="24"/>
      <c r="J624" s="24"/>
      <c r="K624" s="24"/>
      <c r="L624" s="24"/>
      <c r="M624" s="24"/>
      <c r="N624" s="24"/>
      <c r="O624" s="1"/>
      <c r="P624" s="2"/>
      <c r="Q624" s="1"/>
    </row>
    <row r="625" spans="1:17" s="3" customFormat="1" x14ac:dyDescent="0.2">
      <c r="A625" s="1"/>
      <c r="B625" s="1"/>
      <c r="C625" s="1"/>
      <c r="D625" s="22"/>
      <c r="E625" s="46"/>
      <c r="F625" s="24"/>
      <c r="G625" s="24"/>
      <c r="H625" s="24"/>
      <c r="I625" s="24"/>
      <c r="J625" s="24"/>
      <c r="K625" s="24"/>
      <c r="L625" s="24"/>
      <c r="M625" s="24"/>
      <c r="N625" s="24"/>
      <c r="O625" s="1"/>
      <c r="P625" s="2"/>
      <c r="Q625" s="1"/>
    </row>
    <row r="626" spans="1:17" s="3" customFormat="1" x14ac:dyDescent="0.2">
      <c r="A626" s="1"/>
      <c r="B626" s="1"/>
      <c r="C626" s="1"/>
      <c r="D626" s="22"/>
      <c r="E626" s="46"/>
      <c r="F626" s="24"/>
      <c r="G626" s="24"/>
      <c r="H626" s="24"/>
      <c r="I626" s="24"/>
      <c r="J626" s="24"/>
      <c r="K626" s="24"/>
      <c r="L626" s="24"/>
      <c r="M626" s="24"/>
      <c r="N626" s="24"/>
      <c r="O626" s="1"/>
      <c r="P626" s="2"/>
      <c r="Q626" s="1"/>
    </row>
    <row r="627" spans="1:17" s="3" customFormat="1" x14ac:dyDescent="0.2">
      <c r="A627" s="1"/>
      <c r="B627" s="1"/>
      <c r="C627" s="1"/>
      <c r="D627" s="22"/>
      <c r="E627" s="46"/>
      <c r="F627" s="24"/>
      <c r="G627" s="24"/>
      <c r="H627" s="24"/>
      <c r="I627" s="24"/>
      <c r="J627" s="24"/>
      <c r="K627" s="24"/>
      <c r="L627" s="24"/>
      <c r="M627" s="24"/>
      <c r="N627" s="24"/>
      <c r="O627" s="1"/>
      <c r="P627" s="2"/>
      <c r="Q627" s="1"/>
    </row>
    <row r="628" spans="1:17" s="3" customFormat="1" x14ac:dyDescent="0.2">
      <c r="A628" s="1"/>
      <c r="B628" s="1"/>
      <c r="C628" s="1"/>
      <c r="D628" s="22"/>
      <c r="E628" s="46"/>
      <c r="F628" s="24"/>
      <c r="G628" s="24"/>
      <c r="H628" s="24"/>
      <c r="I628" s="24"/>
      <c r="J628" s="24"/>
      <c r="K628" s="24"/>
      <c r="L628" s="24"/>
      <c r="M628" s="24"/>
      <c r="N628" s="24"/>
      <c r="O628" s="1"/>
      <c r="P628" s="2"/>
      <c r="Q628" s="1"/>
    </row>
    <row r="629" spans="1:17" s="3" customFormat="1" x14ac:dyDescent="0.2">
      <c r="A629" s="1"/>
      <c r="B629" s="1"/>
      <c r="C629" s="1"/>
      <c r="D629" s="22"/>
      <c r="E629" s="46"/>
      <c r="F629" s="24"/>
      <c r="G629" s="24"/>
      <c r="H629" s="24"/>
      <c r="I629" s="24"/>
      <c r="J629" s="24"/>
      <c r="K629" s="24"/>
      <c r="L629" s="24"/>
      <c r="M629" s="24"/>
      <c r="N629" s="24"/>
      <c r="O629" s="1"/>
      <c r="P629" s="2"/>
      <c r="Q629" s="1"/>
    </row>
    <row r="630" spans="1:17" s="3" customFormat="1" x14ac:dyDescent="0.2">
      <c r="A630" s="1"/>
      <c r="B630" s="1"/>
      <c r="C630" s="1"/>
      <c r="D630" s="22"/>
      <c r="E630" s="46"/>
      <c r="F630" s="24"/>
      <c r="G630" s="24"/>
      <c r="H630" s="24"/>
      <c r="I630" s="24"/>
      <c r="J630" s="24"/>
      <c r="K630" s="24"/>
      <c r="L630" s="24"/>
      <c r="M630" s="24"/>
      <c r="N630" s="24"/>
      <c r="O630" s="1"/>
      <c r="P630" s="2"/>
      <c r="Q630" s="1"/>
    </row>
    <row r="631" spans="1:17" s="3" customFormat="1" x14ac:dyDescent="0.2">
      <c r="A631" s="1"/>
      <c r="B631" s="1"/>
      <c r="C631" s="1"/>
      <c r="D631" s="22"/>
      <c r="E631" s="46"/>
      <c r="F631" s="24"/>
      <c r="G631" s="24"/>
      <c r="H631" s="24"/>
      <c r="I631" s="24"/>
      <c r="J631" s="24"/>
      <c r="K631" s="24"/>
      <c r="L631" s="24"/>
      <c r="M631" s="24"/>
      <c r="N631" s="24"/>
      <c r="O631" s="1"/>
      <c r="P631" s="2"/>
      <c r="Q631" s="1"/>
    </row>
    <row r="632" spans="1:17" s="3" customFormat="1" x14ac:dyDescent="0.2">
      <c r="A632" s="1"/>
      <c r="B632" s="1"/>
      <c r="C632" s="1"/>
      <c r="D632" s="22"/>
      <c r="E632" s="46"/>
      <c r="F632" s="24"/>
      <c r="G632" s="24"/>
      <c r="H632" s="24"/>
      <c r="I632" s="24"/>
      <c r="J632" s="24"/>
      <c r="K632" s="24"/>
      <c r="L632" s="24"/>
      <c r="M632" s="24"/>
      <c r="N632" s="24"/>
      <c r="O632" s="1"/>
      <c r="P632" s="2"/>
      <c r="Q632" s="1"/>
    </row>
    <row r="633" spans="1:17" s="3" customFormat="1" x14ac:dyDescent="0.2">
      <c r="A633" s="1"/>
      <c r="B633" s="1"/>
      <c r="C633" s="1"/>
      <c r="D633" s="22"/>
      <c r="E633" s="46"/>
      <c r="F633" s="24"/>
      <c r="G633" s="24"/>
      <c r="H633" s="24"/>
      <c r="I633" s="24"/>
      <c r="J633" s="24"/>
      <c r="K633" s="24"/>
      <c r="L633" s="24"/>
      <c r="M633" s="24"/>
      <c r="N633" s="24"/>
      <c r="O633" s="1"/>
      <c r="P633" s="2"/>
      <c r="Q633" s="1"/>
    </row>
    <row r="634" spans="1:17" s="3" customFormat="1" x14ac:dyDescent="0.2">
      <c r="A634" s="1"/>
      <c r="B634" s="1"/>
      <c r="C634" s="1"/>
      <c r="D634" s="22"/>
      <c r="E634" s="46"/>
      <c r="F634" s="24"/>
      <c r="G634" s="24"/>
      <c r="H634" s="24"/>
      <c r="I634" s="24"/>
      <c r="J634" s="24"/>
      <c r="K634" s="24"/>
      <c r="L634" s="24"/>
      <c r="M634" s="24"/>
      <c r="N634" s="24"/>
      <c r="O634" s="1"/>
      <c r="P634" s="2"/>
      <c r="Q634" s="1"/>
    </row>
    <row r="635" spans="1:17" s="3" customFormat="1" x14ac:dyDescent="0.2">
      <c r="A635" s="1"/>
      <c r="B635" s="1"/>
      <c r="C635" s="1"/>
      <c r="D635" s="22"/>
      <c r="E635" s="46"/>
      <c r="F635" s="24"/>
      <c r="G635" s="24"/>
      <c r="H635" s="24"/>
      <c r="I635" s="24"/>
      <c r="J635" s="24"/>
      <c r="K635" s="24"/>
      <c r="L635" s="24"/>
      <c r="M635" s="24"/>
      <c r="N635" s="24"/>
      <c r="O635" s="1"/>
      <c r="P635" s="2"/>
      <c r="Q635" s="1"/>
    </row>
    <row r="636" spans="1:17" s="3" customFormat="1" x14ac:dyDescent="0.2">
      <c r="A636" s="1"/>
      <c r="B636" s="1"/>
      <c r="C636" s="1"/>
      <c r="D636" s="22"/>
      <c r="E636" s="46"/>
      <c r="F636" s="24"/>
      <c r="G636" s="24"/>
      <c r="H636" s="24"/>
      <c r="I636" s="24"/>
      <c r="J636" s="24"/>
      <c r="K636" s="24"/>
      <c r="L636" s="24"/>
      <c r="M636" s="24"/>
      <c r="N636" s="24"/>
      <c r="O636" s="1"/>
      <c r="P636" s="2"/>
      <c r="Q636" s="1"/>
    </row>
    <row r="637" spans="1:17" s="3" customFormat="1" x14ac:dyDescent="0.2">
      <c r="A637" s="1"/>
      <c r="B637" s="1"/>
      <c r="C637" s="1"/>
      <c r="D637" s="22"/>
      <c r="E637" s="46"/>
      <c r="F637" s="24"/>
      <c r="G637" s="24"/>
      <c r="H637" s="24"/>
      <c r="I637" s="24"/>
      <c r="J637" s="24"/>
      <c r="K637" s="24"/>
      <c r="L637" s="24"/>
      <c r="M637" s="24"/>
      <c r="N637" s="24"/>
      <c r="O637" s="1"/>
      <c r="P637" s="2"/>
      <c r="Q637" s="1"/>
    </row>
    <row r="638" spans="1:17" s="3" customFormat="1" x14ac:dyDescent="0.2">
      <c r="A638" s="1"/>
      <c r="B638" s="1"/>
      <c r="C638" s="1"/>
      <c r="D638" s="22"/>
      <c r="E638" s="46"/>
      <c r="F638" s="24"/>
      <c r="G638" s="24"/>
      <c r="H638" s="24"/>
      <c r="I638" s="24"/>
      <c r="J638" s="24"/>
      <c r="K638" s="24"/>
      <c r="L638" s="24"/>
      <c r="M638" s="24"/>
      <c r="N638" s="24"/>
      <c r="O638" s="1"/>
      <c r="P638" s="2"/>
      <c r="Q638" s="1"/>
    </row>
    <row r="639" spans="1:17" s="3" customFormat="1" x14ac:dyDescent="0.2">
      <c r="A639" s="1"/>
      <c r="B639" s="1"/>
      <c r="C639" s="1"/>
      <c r="D639" s="22"/>
      <c r="E639" s="46"/>
      <c r="F639" s="24"/>
      <c r="G639" s="24"/>
      <c r="H639" s="24"/>
      <c r="I639" s="24"/>
      <c r="J639" s="24"/>
      <c r="K639" s="24"/>
      <c r="L639" s="24"/>
      <c r="M639" s="24"/>
      <c r="N639" s="24"/>
      <c r="O639" s="1"/>
      <c r="P639" s="2"/>
      <c r="Q639" s="1"/>
    </row>
    <row r="640" spans="1:17" s="3" customFormat="1" x14ac:dyDescent="0.2">
      <c r="A640" s="1"/>
      <c r="B640" s="1"/>
      <c r="C640" s="1"/>
      <c r="D640" s="22"/>
      <c r="E640" s="46"/>
      <c r="F640" s="24"/>
      <c r="G640" s="24"/>
      <c r="H640" s="24"/>
      <c r="I640" s="24"/>
      <c r="J640" s="24"/>
      <c r="K640" s="24"/>
      <c r="L640" s="24"/>
      <c r="M640" s="24"/>
      <c r="N640" s="24"/>
      <c r="O640" s="1"/>
      <c r="P640" s="2"/>
      <c r="Q640" s="1"/>
    </row>
    <row r="641" spans="1:17" s="3" customFormat="1" x14ac:dyDescent="0.2">
      <c r="A641" s="1"/>
      <c r="B641" s="1"/>
      <c r="C641" s="1"/>
      <c r="D641" s="22"/>
      <c r="E641" s="46"/>
      <c r="F641" s="24"/>
      <c r="G641" s="24"/>
      <c r="H641" s="24"/>
      <c r="I641" s="24"/>
      <c r="J641" s="24"/>
      <c r="K641" s="24"/>
      <c r="L641" s="24"/>
      <c r="M641" s="24"/>
      <c r="N641" s="24"/>
      <c r="O641" s="1"/>
      <c r="P641" s="2"/>
      <c r="Q641" s="1"/>
    </row>
    <row r="642" spans="1:17" s="3" customFormat="1" x14ac:dyDescent="0.2">
      <c r="A642" s="1"/>
      <c r="B642" s="1"/>
      <c r="C642" s="1"/>
      <c r="D642" s="22"/>
      <c r="E642" s="46"/>
      <c r="F642" s="24"/>
      <c r="G642" s="24"/>
      <c r="H642" s="24"/>
      <c r="I642" s="24"/>
      <c r="J642" s="24"/>
      <c r="K642" s="24"/>
      <c r="L642" s="24"/>
      <c r="M642" s="24"/>
      <c r="N642" s="24"/>
      <c r="O642" s="1"/>
      <c r="P642" s="2"/>
      <c r="Q642" s="1"/>
    </row>
    <row r="643" spans="1:17" s="3" customFormat="1" x14ac:dyDescent="0.2">
      <c r="A643" s="1"/>
      <c r="B643" s="1"/>
      <c r="C643" s="1"/>
      <c r="D643" s="22"/>
      <c r="E643" s="46"/>
      <c r="F643" s="24"/>
      <c r="G643" s="24"/>
      <c r="H643" s="24"/>
      <c r="I643" s="24"/>
      <c r="J643" s="24"/>
      <c r="K643" s="24"/>
      <c r="L643" s="24"/>
      <c r="M643" s="24"/>
      <c r="N643" s="24"/>
      <c r="O643" s="1"/>
      <c r="P643" s="2"/>
      <c r="Q643" s="1"/>
    </row>
    <row r="644" spans="1:17" s="3" customFormat="1" x14ac:dyDescent="0.2">
      <c r="A644" s="1"/>
      <c r="B644" s="1"/>
      <c r="C644" s="1"/>
      <c r="D644" s="22"/>
      <c r="E644" s="46"/>
      <c r="F644" s="24"/>
      <c r="G644" s="24"/>
      <c r="H644" s="24"/>
      <c r="I644" s="24"/>
      <c r="J644" s="24"/>
      <c r="K644" s="24"/>
      <c r="L644" s="24"/>
      <c r="M644" s="24"/>
      <c r="N644" s="24"/>
      <c r="O644" s="1"/>
      <c r="P644" s="2"/>
      <c r="Q644" s="1"/>
    </row>
    <row r="645" spans="1:17" s="3" customFormat="1" x14ac:dyDescent="0.2">
      <c r="A645" s="1"/>
      <c r="B645" s="1"/>
      <c r="C645" s="1"/>
      <c r="D645" s="22"/>
      <c r="E645" s="46"/>
      <c r="F645" s="24"/>
      <c r="G645" s="24"/>
      <c r="H645" s="24"/>
      <c r="I645" s="24"/>
      <c r="J645" s="24"/>
      <c r="K645" s="24"/>
      <c r="L645" s="24"/>
      <c r="M645" s="24"/>
      <c r="N645" s="24"/>
      <c r="O645" s="1"/>
      <c r="P645" s="2"/>
      <c r="Q645" s="1"/>
    </row>
    <row r="646" spans="1:17" s="3" customFormat="1" x14ac:dyDescent="0.2">
      <c r="A646" s="1"/>
      <c r="B646" s="1"/>
      <c r="C646" s="1"/>
      <c r="D646" s="22"/>
      <c r="E646" s="46"/>
      <c r="F646" s="24"/>
      <c r="G646" s="24"/>
      <c r="H646" s="24"/>
      <c r="I646" s="24"/>
      <c r="J646" s="24"/>
      <c r="K646" s="24"/>
      <c r="L646" s="24"/>
      <c r="M646" s="24"/>
      <c r="N646" s="24"/>
      <c r="O646" s="1"/>
      <c r="P646" s="2"/>
      <c r="Q646" s="1"/>
    </row>
    <row r="647" spans="1:17" s="3" customFormat="1" x14ac:dyDescent="0.2">
      <c r="A647" s="1"/>
      <c r="B647" s="1"/>
      <c r="C647" s="1"/>
      <c r="D647" s="22"/>
      <c r="E647" s="46"/>
      <c r="F647" s="24"/>
      <c r="G647" s="24"/>
      <c r="H647" s="24"/>
      <c r="I647" s="24"/>
      <c r="J647" s="24"/>
      <c r="K647" s="24"/>
      <c r="L647" s="24"/>
      <c r="M647" s="24"/>
      <c r="N647" s="24"/>
      <c r="O647" s="1"/>
      <c r="P647" s="2"/>
      <c r="Q647" s="1"/>
    </row>
    <row r="648" spans="1:17" s="3" customFormat="1" x14ac:dyDescent="0.2">
      <c r="A648" s="1"/>
      <c r="B648" s="1"/>
      <c r="C648" s="1"/>
      <c r="D648" s="22"/>
      <c r="E648" s="46"/>
      <c r="F648" s="24"/>
      <c r="G648" s="24"/>
      <c r="H648" s="24"/>
      <c r="I648" s="24"/>
      <c r="J648" s="24"/>
      <c r="K648" s="24"/>
      <c r="L648" s="24"/>
      <c r="M648" s="24"/>
      <c r="N648" s="24"/>
      <c r="O648" s="1"/>
      <c r="P648" s="2"/>
      <c r="Q648" s="1"/>
    </row>
    <row r="649" spans="1:17" s="3" customFormat="1" x14ac:dyDescent="0.2">
      <c r="A649" s="1"/>
      <c r="B649" s="1"/>
      <c r="C649" s="1"/>
      <c r="D649" s="22"/>
      <c r="E649" s="46"/>
      <c r="F649" s="24"/>
      <c r="G649" s="24"/>
      <c r="H649" s="24"/>
      <c r="I649" s="24"/>
      <c r="J649" s="24"/>
      <c r="K649" s="24"/>
      <c r="L649" s="24"/>
      <c r="M649" s="24"/>
      <c r="N649" s="24"/>
      <c r="O649" s="1"/>
      <c r="P649" s="2"/>
      <c r="Q649" s="1"/>
    </row>
    <row r="650" spans="1:17" s="3" customFormat="1" x14ac:dyDescent="0.2">
      <c r="A650" s="1"/>
      <c r="B650" s="1"/>
      <c r="C650" s="1"/>
      <c r="D650" s="22"/>
      <c r="E650" s="46"/>
      <c r="F650" s="24"/>
      <c r="G650" s="24"/>
      <c r="H650" s="24"/>
      <c r="I650" s="24"/>
      <c r="J650" s="24"/>
      <c r="K650" s="24"/>
      <c r="L650" s="24"/>
      <c r="M650" s="24"/>
      <c r="N650" s="24"/>
      <c r="O650" s="1"/>
      <c r="P650" s="2"/>
      <c r="Q650" s="1"/>
    </row>
    <row r="651" spans="1:17" s="3" customFormat="1" x14ac:dyDescent="0.2">
      <c r="A651" s="1"/>
      <c r="B651" s="1"/>
      <c r="C651" s="1"/>
      <c r="D651" s="22"/>
      <c r="E651" s="46"/>
      <c r="F651" s="24"/>
      <c r="G651" s="24"/>
      <c r="H651" s="24"/>
      <c r="I651" s="24"/>
      <c r="J651" s="24"/>
      <c r="K651" s="24"/>
      <c r="L651" s="24"/>
      <c r="M651" s="24"/>
      <c r="N651" s="24"/>
      <c r="O651" s="1"/>
      <c r="P651" s="2"/>
      <c r="Q651" s="1"/>
    </row>
    <row r="652" spans="1:17" s="3" customFormat="1" x14ac:dyDescent="0.2">
      <c r="A652" s="1"/>
      <c r="B652" s="1"/>
      <c r="C652" s="1"/>
      <c r="D652" s="22"/>
      <c r="E652" s="46"/>
      <c r="F652" s="24"/>
      <c r="G652" s="24"/>
      <c r="H652" s="24"/>
      <c r="I652" s="24"/>
      <c r="J652" s="24"/>
      <c r="K652" s="24"/>
      <c r="L652" s="24"/>
      <c r="M652" s="24"/>
      <c r="N652" s="24"/>
      <c r="O652" s="1"/>
      <c r="P652" s="2"/>
      <c r="Q652" s="1"/>
    </row>
    <row r="653" spans="1:17" s="3" customFormat="1" x14ac:dyDescent="0.2">
      <c r="A653" s="1"/>
      <c r="B653" s="1"/>
      <c r="C653" s="1"/>
      <c r="D653" s="22"/>
      <c r="E653" s="46"/>
      <c r="F653" s="24"/>
      <c r="G653" s="24"/>
      <c r="H653" s="24"/>
      <c r="I653" s="24"/>
      <c r="J653" s="24"/>
      <c r="K653" s="24"/>
      <c r="L653" s="24"/>
      <c r="M653" s="24"/>
      <c r="N653" s="24"/>
      <c r="O653" s="1"/>
      <c r="P653" s="2"/>
      <c r="Q653" s="1"/>
    </row>
    <row r="654" spans="1:17" s="3" customFormat="1" x14ac:dyDescent="0.2">
      <c r="A654" s="1"/>
      <c r="B654" s="1"/>
      <c r="C654" s="1"/>
      <c r="D654" s="22"/>
      <c r="E654" s="46"/>
      <c r="F654" s="24"/>
      <c r="G654" s="24"/>
      <c r="H654" s="24"/>
      <c r="I654" s="24"/>
      <c r="J654" s="24"/>
      <c r="K654" s="24"/>
      <c r="L654" s="24"/>
      <c r="M654" s="24"/>
      <c r="N654" s="24"/>
      <c r="O654" s="1"/>
      <c r="P654" s="2"/>
      <c r="Q654" s="1"/>
    </row>
    <row r="655" spans="1:17" s="3" customFormat="1" x14ac:dyDescent="0.2">
      <c r="A655" s="1"/>
      <c r="B655" s="1"/>
      <c r="C655" s="1"/>
      <c r="D655" s="22"/>
      <c r="E655" s="46"/>
      <c r="F655" s="24"/>
      <c r="G655" s="24"/>
      <c r="H655" s="24"/>
      <c r="I655" s="24"/>
      <c r="J655" s="24"/>
      <c r="K655" s="24"/>
      <c r="L655" s="24"/>
      <c r="M655" s="24"/>
      <c r="N655" s="24"/>
      <c r="O655" s="1"/>
      <c r="P655" s="2"/>
      <c r="Q655" s="1"/>
    </row>
    <row r="656" spans="1:17" s="3" customFormat="1" x14ac:dyDescent="0.2">
      <c r="A656" s="1"/>
      <c r="B656" s="1"/>
      <c r="C656" s="1"/>
      <c r="D656" s="22"/>
      <c r="E656" s="46"/>
      <c r="F656" s="24"/>
      <c r="G656" s="24"/>
      <c r="H656" s="24"/>
      <c r="I656" s="24"/>
      <c r="J656" s="24"/>
      <c r="K656" s="24"/>
      <c r="L656" s="24"/>
      <c r="M656" s="24"/>
      <c r="N656" s="24"/>
      <c r="O656" s="1"/>
      <c r="P656" s="2"/>
      <c r="Q656" s="1"/>
    </row>
    <row r="657" spans="1:17" s="3" customFormat="1" x14ac:dyDescent="0.2">
      <c r="A657" s="1"/>
      <c r="B657" s="1"/>
      <c r="C657" s="1"/>
      <c r="D657" s="22"/>
      <c r="E657" s="46"/>
      <c r="F657" s="24"/>
      <c r="G657" s="24"/>
      <c r="H657" s="24"/>
      <c r="I657" s="24"/>
      <c r="J657" s="24"/>
      <c r="K657" s="24"/>
      <c r="L657" s="24"/>
      <c r="M657" s="24"/>
      <c r="N657" s="24"/>
      <c r="O657" s="1"/>
      <c r="P657" s="2"/>
      <c r="Q657" s="1"/>
    </row>
    <row r="658" spans="1:17" s="3" customFormat="1" x14ac:dyDescent="0.2">
      <c r="A658" s="1"/>
      <c r="B658" s="1"/>
      <c r="C658" s="1"/>
      <c r="D658" s="22"/>
      <c r="E658" s="46"/>
      <c r="F658" s="24"/>
      <c r="G658" s="24"/>
      <c r="H658" s="24"/>
      <c r="I658" s="24"/>
      <c r="J658" s="24"/>
      <c r="K658" s="24"/>
      <c r="L658" s="24"/>
      <c r="M658" s="24"/>
      <c r="N658" s="24"/>
      <c r="O658" s="1"/>
      <c r="P658" s="2"/>
      <c r="Q658" s="1"/>
    </row>
    <row r="659" spans="1:17" s="3" customFormat="1" x14ac:dyDescent="0.2">
      <c r="A659" s="1"/>
      <c r="B659" s="1"/>
      <c r="C659" s="1"/>
      <c r="D659" s="22"/>
      <c r="E659" s="46"/>
      <c r="F659" s="24"/>
      <c r="G659" s="24"/>
      <c r="H659" s="24"/>
      <c r="I659" s="24"/>
      <c r="J659" s="24"/>
      <c r="K659" s="24"/>
      <c r="L659" s="24"/>
      <c r="M659" s="24"/>
      <c r="N659" s="24"/>
      <c r="O659" s="1"/>
      <c r="P659" s="2"/>
      <c r="Q659" s="1"/>
    </row>
    <row r="660" spans="1:17" s="3" customFormat="1" x14ac:dyDescent="0.2">
      <c r="A660" s="1"/>
      <c r="B660" s="1"/>
      <c r="C660" s="1"/>
      <c r="D660" s="22"/>
      <c r="E660" s="46"/>
      <c r="F660" s="24"/>
      <c r="G660" s="24"/>
      <c r="H660" s="24"/>
      <c r="I660" s="24"/>
      <c r="J660" s="24"/>
      <c r="K660" s="24"/>
      <c r="L660" s="24"/>
      <c r="M660" s="24"/>
      <c r="N660" s="24"/>
      <c r="O660" s="1"/>
      <c r="P660" s="2"/>
      <c r="Q660" s="1"/>
    </row>
    <row r="661" spans="1:17" s="3" customFormat="1" x14ac:dyDescent="0.2">
      <c r="A661" s="1"/>
      <c r="B661" s="1"/>
      <c r="C661" s="1"/>
      <c r="D661" s="22"/>
      <c r="E661" s="46"/>
      <c r="F661" s="24"/>
      <c r="G661" s="24"/>
      <c r="H661" s="24"/>
      <c r="I661" s="24"/>
      <c r="J661" s="24"/>
      <c r="K661" s="24"/>
      <c r="L661" s="24"/>
      <c r="M661" s="24"/>
      <c r="N661" s="24"/>
      <c r="O661" s="1"/>
      <c r="P661" s="2"/>
      <c r="Q661" s="1"/>
    </row>
    <row r="662" spans="1:17" s="3" customFormat="1" x14ac:dyDescent="0.2">
      <c r="A662" s="1"/>
      <c r="B662" s="1"/>
      <c r="C662" s="1"/>
      <c r="D662" s="22"/>
      <c r="E662" s="46"/>
      <c r="F662" s="24"/>
      <c r="G662" s="24"/>
      <c r="H662" s="24"/>
      <c r="I662" s="24"/>
      <c r="J662" s="24"/>
      <c r="K662" s="24"/>
      <c r="L662" s="24"/>
      <c r="M662" s="24"/>
      <c r="N662" s="24"/>
      <c r="O662" s="1"/>
      <c r="P662" s="2"/>
      <c r="Q662" s="1"/>
    </row>
    <row r="663" spans="1:17" s="3" customFormat="1" x14ac:dyDescent="0.2">
      <c r="A663" s="1"/>
      <c r="B663" s="1"/>
      <c r="C663" s="1"/>
      <c r="D663" s="22"/>
      <c r="E663" s="46"/>
      <c r="F663" s="24"/>
      <c r="G663" s="24"/>
      <c r="H663" s="24"/>
      <c r="I663" s="24"/>
      <c r="J663" s="24"/>
      <c r="K663" s="24"/>
      <c r="L663" s="24"/>
      <c r="M663" s="24"/>
      <c r="N663" s="24"/>
      <c r="O663" s="1"/>
      <c r="P663" s="2"/>
      <c r="Q663" s="1"/>
    </row>
    <row r="664" spans="1:17" s="3" customFormat="1" x14ac:dyDescent="0.2">
      <c r="A664" s="1"/>
      <c r="B664" s="1"/>
      <c r="C664" s="1"/>
      <c r="D664" s="22"/>
      <c r="E664" s="46"/>
      <c r="F664" s="24"/>
      <c r="G664" s="24"/>
      <c r="H664" s="24"/>
      <c r="I664" s="24"/>
      <c r="J664" s="24"/>
      <c r="K664" s="24"/>
      <c r="L664" s="24"/>
      <c r="M664" s="24"/>
      <c r="N664" s="24"/>
      <c r="O664" s="1"/>
      <c r="P664" s="2"/>
      <c r="Q664" s="1"/>
    </row>
    <row r="665" spans="1:17" s="3" customFormat="1" x14ac:dyDescent="0.2">
      <c r="A665" s="1"/>
      <c r="B665" s="1"/>
      <c r="C665" s="1"/>
      <c r="D665" s="22"/>
      <c r="E665" s="46"/>
      <c r="F665" s="24"/>
      <c r="G665" s="24"/>
      <c r="H665" s="24"/>
      <c r="I665" s="24"/>
      <c r="J665" s="24"/>
      <c r="K665" s="24"/>
      <c r="L665" s="24"/>
      <c r="M665" s="24"/>
      <c r="N665" s="24"/>
      <c r="O665" s="1"/>
      <c r="P665" s="2"/>
      <c r="Q665" s="1"/>
    </row>
    <row r="666" spans="1:17" s="3" customFormat="1" x14ac:dyDescent="0.2">
      <c r="A666" s="1"/>
      <c r="B666" s="1"/>
      <c r="C666" s="1"/>
      <c r="D666" s="22"/>
      <c r="E666" s="46"/>
      <c r="F666" s="24"/>
      <c r="G666" s="24"/>
      <c r="H666" s="24"/>
      <c r="I666" s="24"/>
      <c r="J666" s="24"/>
      <c r="K666" s="24"/>
      <c r="L666" s="24"/>
      <c r="M666" s="24"/>
      <c r="N666" s="24"/>
      <c r="O666" s="1"/>
      <c r="P666" s="2"/>
      <c r="Q666" s="1"/>
    </row>
    <row r="667" spans="1:17" s="3" customFormat="1" x14ac:dyDescent="0.2">
      <c r="A667" s="1"/>
      <c r="B667" s="1"/>
      <c r="C667" s="1"/>
      <c r="D667" s="22"/>
      <c r="E667" s="46"/>
      <c r="F667" s="24"/>
      <c r="G667" s="24"/>
      <c r="H667" s="24"/>
      <c r="I667" s="24"/>
      <c r="J667" s="24"/>
      <c r="K667" s="24"/>
      <c r="L667" s="24"/>
      <c r="M667" s="24"/>
      <c r="N667" s="24"/>
      <c r="O667" s="1"/>
      <c r="P667" s="2"/>
      <c r="Q667" s="1"/>
    </row>
    <row r="668" spans="1:17" s="3" customFormat="1" x14ac:dyDescent="0.2">
      <c r="A668" s="1"/>
      <c r="B668" s="1"/>
      <c r="C668" s="1"/>
      <c r="D668" s="22"/>
      <c r="E668" s="46"/>
      <c r="F668" s="24"/>
      <c r="G668" s="24"/>
      <c r="H668" s="24"/>
      <c r="I668" s="24"/>
      <c r="J668" s="24"/>
      <c r="K668" s="24"/>
      <c r="L668" s="24"/>
      <c r="M668" s="24"/>
      <c r="N668" s="24"/>
      <c r="O668" s="1"/>
      <c r="P668" s="2"/>
      <c r="Q668" s="1"/>
    </row>
    <row r="669" spans="1:17" s="3" customFormat="1" x14ac:dyDescent="0.2">
      <c r="A669" s="1"/>
      <c r="B669" s="1"/>
      <c r="C669" s="1"/>
      <c r="D669" s="22"/>
      <c r="E669" s="46"/>
      <c r="F669" s="24"/>
      <c r="G669" s="24"/>
      <c r="H669" s="24"/>
      <c r="I669" s="24"/>
      <c r="J669" s="24"/>
      <c r="K669" s="24"/>
      <c r="L669" s="24"/>
      <c r="M669" s="24"/>
      <c r="N669" s="24"/>
      <c r="O669" s="1"/>
      <c r="P669" s="2"/>
      <c r="Q669" s="1"/>
    </row>
    <row r="670" spans="1:17" s="3" customFormat="1" x14ac:dyDescent="0.2">
      <c r="A670" s="1"/>
      <c r="B670" s="1"/>
      <c r="C670" s="1"/>
      <c r="D670" s="22"/>
      <c r="E670" s="46"/>
      <c r="F670" s="24"/>
      <c r="G670" s="24"/>
      <c r="H670" s="24"/>
      <c r="I670" s="24"/>
      <c r="J670" s="24"/>
      <c r="K670" s="24"/>
      <c r="L670" s="24"/>
      <c r="M670" s="24"/>
      <c r="N670" s="24"/>
      <c r="O670" s="1"/>
      <c r="P670" s="2"/>
      <c r="Q670" s="1"/>
    </row>
    <row r="671" spans="1:17" s="3" customFormat="1" x14ac:dyDescent="0.2">
      <c r="A671" s="1"/>
      <c r="B671" s="1"/>
      <c r="C671" s="1"/>
      <c r="D671" s="22"/>
      <c r="E671" s="46"/>
      <c r="F671" s="24"/>
      <c r="G671" s="24"/>
      <c r="H671" s="24"/>
      <c r="I671" s="24"/>
      <c r="J671" s="24"/>
      <c r="K671" s="24"/>
      <c r="L671" s="24"/>
      <c r="M671" s="24"/>
      <c r="N671" s="24"/>
      <c r="O671" s="1"/>
      <c r="P671" s="2"/>
      <c r="Q671" s="1"/>
    </row>
    <row r="672" spans="1:17" s="3" customFormat="1" x14ac:dyDescent="0.2">
      <c r="A672" s="1"/>
      <c r="B672" s="1"/>
      <c r="C672" s="1"/>
      <c r="D672" s="22"/>
      <c r="E672" s="46"/>
      <c r="F672" s="24"/>
      <c r="G672" s="24"/>
      <c r="H672" s="24"/>
      <c r="I672" s="24"/>
      <c r="J672" s="24"/>
      <c r="K672" s="24"/>
      <c r="L672" s="24"/>
      <c r="M672" s="24"/>
      <c r="N672" s="24"/>
      <c r="O672" s="1"/>
      <c r="P672" s="2"/>
      <c r="Q672" s="1"/>
    </row>
    <row r="673" spans="1:17" s="3" customFormat="1" x14ac:dyDescent="0.2">
      <c r="A673" s="1"/>
      <c r="B673" s="1"/>
      <c r="C673" s="1"/>
      <c r="D673" s="22"/>
      <c r="E673" s="46"/>
      <c r="F673" s="24"/>
      <c r="G673" s="24"/>
      <c r="H673" s="24"/>
      <c r="I673" s="24"/>
      <c r="J673" s="24"/>
      <c r="K673" s="24"/>
      <c r="L673" s="24"/>
      <c r="M673" s="24"/>
      <c r="N673" s="24"/>
      <c r="O673" s="1"/>
      <c r="P673" s="2"/>
      <c r="Q673" s="1"/>
    </row>
    <row r="674" spans="1:17" s="3" customFormat="1" x14ac:dyDescent="0.2">
      <c r="A674" s="1"/>
      <c r="B674" s="1"/>
      <c r="C674" s="1"/>
      <c r="D674" s="22"/>
      <c r="E674" s="46"/>
      <c r="F674" s="24"/>
      <c r="G674" s="24"/>
      <c r="H674" s="24"/>
      <c r="I674" s="24"/>
      <c r="J674" s="24"/>
      <c r="K674" s="24"/>
      <c r="L674" s="24"/>
      <c r="M674" s="24"/>
      <c r="N674" s="24"/>
      <c r="O674" s="1"/>
      <c r="P674" s="2"/>
      <c r="Q674" s="1"/>
    </row>
    <row r="675" spans="1:17" s="3" customFormat="1" x14ac:dyDescent="0.2">
      <c r="A675" s="1"/>
      <c r="B675" s="1"/>
      <c r="C675" s="1"/>
      <c r="D675" s="22"/>
      <c r="E675" s="46"/>
      <c r="F675" s="24"/>
      <c r="G675" s="24"/>
      <c r="H675" s="24"/>
      <c r="I675" s="24"/>
      <c r="J675" s="24"/>
      <c r="K675" s="24"/>
      <c r="L675" s="24"/>
      <c r="M675" s="24"/>
      <c r="N675" s="24"/>
      <c r="O675" s="1"/>
      <c r="P675" s="2"/>
      <c r="Q675" s="1"/>
    </row>
    <row r="676" spans="1:17" s="3" customFormat="1" x14ac:dyDescent="0.2">
      <c r="A676" s="1"/>
      <c r="B676" s="1"/>
      <c r="C676" s="1"/>
      <c r="D676" s="22"/>
      <c r="E676" s="46"/>
      <c r="F676" s="24"/>
      <c r="G676" s="24"/>
      <c r="H676" s="24"/>
      <c r="I676" s="24"/>
      <c r="J676" s="24"/>
      <c r="K676" s="24"/>
      <c r="L676" s="24"/>
      <c r="M676" s="24"/>
      <c r="N676" s="24"/>
      <c r="O676" s="1"/>
      <c r="P676" s="2"/>
      <c r="Q676" s="1"/>
    </row>
    <row r="677" spans="1:17" s="3" customFormat="1" x14ac:dyDescent="0.2">
      <c r="A677" s="1"/>
      <c r="B677" s="1"/>
      <c r="C677" s="1"/>
      <c r="D677" s="22"/>
      <c r="E677" s="46"/>
      <c r="F677" s="24"/>
      <c r="G677" s="24"/>
      <c r="H677" s="24"/>
      <c r="I677" s="24"/>
      <c r="J677" s="24"/>
      <c r="K677" s="24"/>
      <c r="L677" s="24"/>
      <c r="M677" s="24"/>
      <c r="N677" s="24"/>
      <c r="O677" s="1"/>
      <c r="P677" s="2"/>
      <c r="Q677" s="1"/>
    </row>
    <row r="678" spans="1:17" s="3" customFormat="1" x14ac:dyDescent="0.2">
      <c r="A678" s="1"/>
      <c r="B678" s="1"/>
      <c r="C678" s="1"/>
      <c r="D678" s="22"/>
      <c r="E678" s="46"/>
      <c r="F678" s="24"/>
      <c r="G678" s="24"/>
      <c r="H678" s="24"/>
      <c r="I678" s="24"/>
      <c r="J678" s="24"/>
      <c r="K678" s="24"/>
      <c r="L678" s="24"/>
      <c r="M678" s="24"/>
      <c r="N678" s="24"/>
      <c r="O678" s="1"/>
      <c r="P678" s="2"/>
      <c r="Q678" s="1"/>
    </row>
    <row r="679" spans="1:17" s="3" customFormat="1" x14ac:dyDescent="0.2">
      <c r="A679" s="1"/>
      <c r="B679" s="1"/>
      <c r="C679" s="1"/>
      <c r="D679" s="22"/>
      <c r="E679" s="46"/>
      <c r="F679" s="24"/>
      <c r="G679" s="24"/>
      <c r="H679" s="24"/>
      <c r="I679" s="24"/>
      <c r="J679" s="24"/>
      <c r="K679" s="24"/>
      <c r="L679" s="24"/>
      <c r="M679" s="24"/>
      <c r="N679" s="24"/>
      <c r="O679" s="1"/>
      <c r="P679" s="2"/>
      <c r="Q679" s="1"/>
    </row>
    <row r="680" spans="1:17" s="3" customFormat="1" x14ac:dyDescent="0.2">
      <c r="A680" s="1"/>
      <c r="B680" s="1"/>
      <c r="C680" s="1"/>
      <c r="D680" s="22"/>
      <c r="E680" s="46"/>
      <c r="F680" s="24"/>
      <c r="G680" s="24"/>
      <c r="H680" s="24"/>
      <c r="I680" s="24"/>
      <c r="J680" s="24"/>
      <c r="K680" s="24"/>
      <c r="L680" s="24"/>
      <c r="M680" s="24"/>
      <c r="N680" s="24"/>
      <c r="O680" s="1"/>
      <c r="P680" s="2"/>
      <c r="Q680" s="1"/>
    </row>
    <row r="681" spans="1:17" s="3" customFormat="1" x14ac:dyDescent="0.2">
      <c r="A681" s="1"/>
      <c r="B681" s="1"/>
      <c r="C681" s="1"/>
      <c r="D681" s="22"/>
      <c r="E681" s="46"/>
      <c r="F681" s="24"/>
      <c r="G681" s="24"/>
      <c r="H681" s="24"/>
      <c r="I681" s="24"/>
      <c r="J681" s="24"/>
      <c r="K681" s="24"/>
      <c r="L681" s="24"/>
      <c r="M681" s="24"/>
      <c r="N681" s="24"/>
      <c r="O681" s="1"/>
      <c r="P681" s="2"/>
      <c r="Q681" s="1"/>
    </row>
    <row r="682" spans="1:17" s="3" customFormat="1" x14ac:dyDescent="0.2">
      <c r="A682" s="1"/>
      <c r="B682" s="1"/>
      <c r="C682" s="1"/>
      <c r="D682" s="22"/>
      <c r="E682" s="46"/>
      <c r="F682" s="24"/>
      <c r="G682" s="24"/>
      <c r="H682" s="24"/>
      <c r="I682" s="24"/>
      <c r="J682" s="24"/>
      <c r="K682" s="24"/>
      <c r="L682" s="24"/>
      <c r="M682" s="24"/>
      <c r="N682" s="24"/>
      <c r="O682" s="1"/>
      <c r="P682" s="2"/>
      <c r="Q682" s="1"/>
    </row>
    <row r="683" spans="1:17" s="3" customFormat="1" x14ac:dyDescent="0.2">
      <c r="A683" s="1"/>
      <c r="B683" s="1"/>
      <c r="C683" s="1"/>
      <c r="D683" s="22"/>
      <c r="E683" s="46"/>
      <c r="F683" s="24"/>
      <c r="G683" s="24"/>
      <c r="H683" s="24"/>
      <c r="I683" s="24"/>
      <c r="J683" s="24"/>
      <c r="K683" s="24"/>
      <c r="L683" s="24"/>
      <c r="M683" s="24"/>
      <c r="N683" s="24"/>
      <c r="O683" s="1"/>
      <c r="P683" s="2"/>
      <c r="Q683" s="1"/>
    </row>
    <row r="684" spans="1:17" s="3" customFormat="1" x14ac:dyDescent="0.2">
      <c r="A684" s="1"/>
      <c r="B684" s="1"/>
      <c r="C684" s="1"/>
      <c r="D684" s="22"/>
      <c r="E684" s="46"/>
      <c r="F684" s="24"/>
      <c r="G684" s="24"/>
      <c r="H684" s="24"/>
      <c r="I684" s="24"/>
      <c r="J684" s="24"/>
      <c r="K684" s="24"/>
      <c r="L684" s="24"/>
      <c r="M684" s="24"/>
      <c r="N684" s="24"/>
      <c r="O684" s="1"/>
      <c r="P684" s="2"/>
      <c r="Q684" s="1"/>
    </row>
    <row r="685" spans="1:17" s="3" customFormat="1" x14ac:dyDescent="0.2">
      <c r="A685" s="1"/>
      <c r="B685" s="1"/>
      <c r="C685" s="1"/>
      <c r="D685" s="22"/>
      <c r="E685" s="46"/>
      <c r="F685" s="24"/>
      <c r="G685" s="24"/>
      <c r="H685" s="24"/>
      <c r="I685" s="24"/>
      <c r="J685" s="24"/>
      <c r="K685" s="24"/>
      <c r="L685" s="24"/>
      <c r="M685" s="24"/>
      <c r="N685" s="24"/>
      <c r="O685" s="1"/>
      <c r="P685" s="2"/>
      <c r="Q685" s="1"/>
    </row>
    <row r="686" spans="1:17" s="3" customFormat="1" x14ac:dyDescent="0.2">
      <c r="A686" s="1"/>
      <c r="B686" s="1"/>
      <c r="C686" s="1"/>
      <c r="D686" s="22"/>
      <c r="E686" s="46"/>
      <c r="F686" s="24"/>
      <c r="G686" s="24"/>
      <c r="H686" s="24"/>
      <c r="I686" s="24"/>
      <c r="J686" s="24"/>
      <c r="K686" s="24"/>
      <c r="L686" s="24"/>
      <c r="M686" s="24"/>
      <c r="N686" s="24"/>
      <c r="O686" s="1"/>
      <c r="P686" s="2"/>
      <c r="Q686" s="1"/>
    </row>
    <row r="687" spans="1:17" s="3" customFormat="1" x14ac:dyDescent="0.2">
      <c r="A687" s="1"/>
      <c r="B687" s="1"/>
      <c r="C687" s="1"/>
      <c r="D687" s="22"/>
      <c r="E687" s="46"/>
      <c r="F687" s="24"/>
      <c r="G687" s="24"/>
      <c r="H687" s="24"/>
      <c r="I687" s="24"/>
      <c r="J687" s="24"/>
      <c r="K687" s="24"/>
      <c r="L687" s="24"/>
      <c r="M687" s="24"/>
      <c r="N687" s="24"/>
      <c r="O687" s="1"/>
      <c r="P687" s="2"/>
      <c r="Q687" s="1"/>
    </row>
    <row r="688" spans="1:17" s="3" customFormat="1" x14ac:dyDescent="0.2">
      <c r="A688" s="1"/>
      <c r="B688" s="1"/>
      <c r="C688" s="1"/>
      <c r="D688" s="22"/>
      <c r="E688" s="46"/>
      <c r="F688" s="24"/>
      <c r="G688" s="24"/>
      <c r="H688" s="24"/>
      <c r="I688" s="24"/>
      <c r="J688" s="24"/>
      <c r="K688" s="24"/>
      <c r="L688" s="24"/>
      <c r="M688" s="24"/>
      <c r="N688" s="24"/>
      <c r="O688" s="1"/>
      <c r="P688" s="2"/>
      <c r="Q688" s="1"/>
    </row>
    <row r="689" spans="1:17" s="3" customFormat="1" x14ac:dyDescent="0.2">
      <c r="A689" s="1"/>
      <c r="B689" s="1"/>
      <c r="C689" s="1"/>
      <c r="D689" s="22"/>
      <c r="E689" s="46"/>
      <c r="F689" s="24"/>
      <c r="G689" s="24"/>
      <c r="H689" s="24"/>
      <c r="I689" s="24"/>
      <c r="J689" s="24"/>
      <c r="K689" s="24"/>
      <c r="L689" s="24"/>
      <c r="M689" s="24"/>
      <c r="N689" s="24"/>
      <c r="O689" s="1"/>
      <c r="P689" s="2"/>
      <c r="Q689" s="1"/>
    </row>
    <row r="690" spans="1:17" s="3" customFormat="1" x14ac:dyDescent="0.2">
      <c r="A690" s="1"/>
      <c r="B690" s="1"/>
      <c r="C690" s="1"/>
      <c r="D690" s="22"/>
      <c r="E690" s="46"/>
      <c r="F690" s="24"/>
      <c r="G690" s="24"/>
      <c r="H690" s="24"/>
      <c r="I690" s="24"/>
      <c r="J690" s="24"/>
      <c r="K690" s="24"/>
      <c r="L690" s="24"/>
      <c r="M690" s="24"/>
      <c r="N690" s="24"/>
      <c r="O690" s="1"/>
      <c r="P690" s="2"/>
      <c r="Q690" s="1"/>
    </row>
    <row r="691" spans="1:17" s="3" customFormat="1" x14ac:dyDescent="0.2">
      <c r="A691" s="1"/>
      <c r="B691" s="1"/>
      <c r="C691" s="1"/>
      <c r="D691" s="22"/>
      <c r="E691" s="46"/>
      <c r="F691" s="24"/>
      <c r="G691" s="24"/>
      <c r="H691" s="24"/>
      <c r="I691" s="24"/>
      <c r="J691" s="24"/>
      <c r="K691" s="24"/>
      <c r="L691" s="24"/>
      <c r="M691" s="24"/>
      <c r="N691" s="24"/>
      <c r="O691" s="1"/>
      <c r="P691" s="2"/>
      <c r="Q691" s="1"/>
    </row>
    <row r="692" spans="1:17" s="3" customFormat="1" x14ac:dyDescent="0.2">
      <c r="A692" s="1"/>
      <c r="B692" s="1"/>
      <c r="C692" s="1"/>
      <c r="D692" s="22"/>
      <c r="E692" s="46"/>
      <c r="F692" s="24"/>
      <c r="G692" s="24"/>
      <c r="H692" s="24"/>
      <c r="I692" s="24"/>
      <c r="J692" s="24"/>
      <c r="K692" s="24"/>
      <c r="L692" s="24"/>
      <c r="M692" s="24"/>
      <c r="N692" s="24"/>
      <c r="O692" s="1"/>
      <c r="P692" s="2"/>
      <c r="Q692" s="1"/>
    </row>
    <row r="693" spans="1:17" s="3" customFormat="1" x14ac:dyDescent="0.2">
      <c r="A693" s="1"/>
      <c r="B693" s="1"/>
      <c r="C693" s="1"/>
      <c r="D693" s="22"/>
      <c r="E693" s="46"/>
      <c r="F693" s="24"/>
      <c r="G693" s="24"/>
      <c r="H693" s="24"/>
      <c r="I693" s="24"/>
      <c r="J693" s="24"/>
      <c r="K693" s="24"/>
      <c r="L693" s="24"/>
      <c r="M693" s="24"/>
      <c r="N693" s="24"/>
      <c r="O693" s="1"/>
      <c r="P693" s="2"/>
      <c r="Q693" s="1"/>
    </row>
    <row r="694" spans="1:17" s="3" customFormat="1" x14ac:dyDescent="0.2">
      <c r="A694" s="1"/>
      <c r="B694" s="1"/>
      <c r="C694" s="1"/>
      <c r="D694" s="22"/>
      <c r="E694" s="46"/>
      <c r="F694" s="24"/>
      <c r="G694" s="24"/>
      <c r="H694" s="24"/>
      <c r="I694" s="24"/>
      <c r="J694" s="24"/>
      <c r="K694" s="24"/>
      <c r="L694" s="24"/>
      <c r="M694" s="24"/>
      <c r="N694" s="24"/>
      <c r="O694" s="1"/>
      <c r="P694" s="2"/>
      <c r="Q694" s="1"/>
    </row>
    <row r="695" spans="1:17" s="3" customFormat="1" x14ac:dyDescent="0.2">
      <c r="A695" s="1"/>
      <c r="B695" s="1"/>
      <c r="C695" s="1"/>
      <c r="D695" s="22"/>
      <c r="E695" s="46"/>
      <c r="F695" s="24"/>
      <c r="G695" s="24"/>
      <c r="H695" s="24"/>
      <c r="I695" s="24"/>
      <c r="J695" s="24"/>
      <c r="K695" s="24"/>
      <c r="L695" s="24"/>
      <c r="M695" s="24"/>
      <c r="N695" s="24"/>
      <c r="O695" s="1"/>
      <c r="P695" s="2"/>
      <c r="Q695" s="1"/>
    </row>
    <row r="696" spans="1:17" s="3" customFormat="1" x14ac:dyDescent="0.2">
      <c r="A696" s="1"/>
      <c r="B696" s="1"/>
      <c r="C696" s="1"/>
      <c r="D696" s="22"/>
      <c r="E696" s="46"/>
      <c r="F696" s="24"/>
      <c r="G696" s="24"/>
      <c r="H696" s="24"/>
      <c r="I696" s="24"/>
      <c r="J696" s="24"/>
      <c r="K696" s="24"/>
      <c r="L696" s="24"/>
      <c r="M696" s="24"/>
      <c r="N696" s="24"/>
      <c r="O696" s="1"/>
      <c r="P696" s="2"/>
      <c r="Q696" s="1"/>
    </row>
    <row r="697" spans="1:17" s="3" customFormat="1" x14ac:dyDescent="0.2">
      <c r="A697" s="1"/>
      <c r="B697" s="1"/>
      <c r="C697" s="1"/>
      <c r="D697" s="22"/>
      <c r="E697" s="46"/>
      <c r="F697" s="24"/>
      <c r="G697" s="24"/>
      <c r="H697" s="24"/>
      <c r="I697" s="24"/>
      <c r="J697" s="24"/>
      <c r="K697" s="24"/>
      <c r="L697" s="24"/>
      <c r="M697" s="24"/>
      <c r="N697" s="24"/>
      <c r="O697" s="1"/>
      <c r="P697" s="2"/>
      <c r="Q697" s="1"/>
    </row>
    <row r="698" spans="1:17" s="3" customFormat="1" x14ac:dyDescent="0.2">
      <c r="A698" s="1"/>
      <c r="B698" s="1"/>
      <c r="C698" s="1"/>
      <c r="D698" s="22"/>
      <c r="E698" s="46"/>
      <c r="F698" s="24"/>
      <c r="G698" s="24"/>
      <c r="H698" s="24"/>
      <c r="I698" s="24"/>
      <c r="J698" s="24"/>
      <c r="K698" s="24"/>
      <c r="L698" s="24"/>
      <c r="M698" s="24"/>
      <c r="N698" s="24"/>
      <c r="O698" s="1"/>
      <c r="P698" s="2"/>
      <c r="Q698" s="1"/>
    </row>
    <row r="699" spans="1:17" s="3" customFormat="1" x14ac:dyDescent="0.2">
      <c r="A699" s="1"/>
      <c r="B699" s="1"/>
      <c r="C699" s="1"/>
      <c r="D699" s="22"/>
      <c r="E699" s="46"/>
      <c r="F699" s="24"/>
      <c r="G699" s="24"/>
      <c r="H699" s="24"/>
      <c r="I699" s="24"/>
      <c r="J699" s="24"/>
      <c r="K699" s="24"/>
      <c r="L699" s="24"/>
      <c r="M699" s="24"/>
      <c r="N699" s="24"/>
      <c r="O699" s="1"/>
      <c r="P699" s="2"/>
      <c r="Q699" s="1"/>
    </row>
    <row r="700" spans="1:17" s="3" customFormat="1" x14ac:dyDescent="0.2">
      <c r="A700" s="1"/>
      <c r="B700" s="1"/>
      <c r="C700" s="1"/>
      <c r="D700" s="22"/>
      <c r="E700" s="46"/>
      <c r="F700" s="24"/>
      <c r="G700" s="24"/>
      <c r="H700" s="24"/>
      <c r="I700" s="24"/>
      <c r="J700" s="24"/>
      <c r="K700" s="24"/>
      <c r="L700" s="24"/>
      <c r="M700" s="24"/>
      <c r="N700" s="24"/>
      <c r="O700" s="1"/>
      <c r="P700" s="2"/>
      <c r="Q700" s="1"/>
    </row>
    <row r="701" spans="1:17" s="3" customFormat="1" x14ac:dyDescent="0.2">
      <c r="A701" s="1"/>
      <c r="B701" s="1"/>
      <c r="C701" s="1"/>
      <c r="D701" s="22"/>
      <c r="E701" s="46"/>
      <c r="F701" s="24"/>
      <c r="G701" s="24"/>
      <c r="H701" s="24"/>
      <c r="I701" s="24"/>
      <c r="J701" s="24"/>
      <c r="K701" s="24"/>
      <c r="L701" s="24"/>
      <c r="M701" s="24"/>
      <c r="N701" s="24"/>
      <c r="O701" s="1"/>
      <c r="P701" s="2"/>
      <c r="Q701" s="1"/>
    </row>
    <row r="702" spans="1:17" s="3" customFormat="1" x14ac:dyDescent="0.2">
      <c r="A702" s="1"/>
      <c r="B702" s="1"/>
      <c r="C702" s="1"/>
      <c r="D702" s="22"/>
      <c r="E702" s="46"/>
      <c r="F702" s="24"/>
      <c r="G702" s="24"/>
      <c r="H702" s="24"/>
      <c r="I702" s="24"/>
      <c r="J702" s="24"/>
      <c r="K702" s="24"/>
      <c r="L702" s="24"/>
      <c r="M702" s="24"/>
      <c r="N702" s="24"/>
      <c r="O702" s="1"/>
      <c r="P702" s="2"/>
      <c r="Q702" s="1"/>
    </row>
    <row r="703" spans="1:17" s="3" customFormat="1" x14ac:dyDescent="0.2">
      <c r="A703" s="1"/>
      <c r="B703" s="1"/>
      <c r="C703" s="1"/>
      <c r="D703" s="22"/>
      <c r="E703" s="46"/>
      <c r="F703" s="24"/>
      <c r="G703" s="24"/>
      <c r="H703" s="24"/>
      <c r="I703" s="24"/>
      <c r="J703" s="24"/>
      <c r="K703" s="24"/>
      <c r="L703" s="24"/>
      <c r="M703" s="24"/>
      <c r="N703" s="24"/>
      <c r="O703" s="1"/>
      <c r="P703" s="2"/>
      <c r="Q703" s="1"/>
    </row>
    <row r="704" spans="1:17" s="3" customFormat="1" x14ac:dyDescent="0.2">
      <c r="A704" s="1"/>
      <c r="B704" s="1"/>
      <c r="C704" s="1"/>
      <c r="D704" s="22"/>
      <c r="E704" s="46"/>
      <c r="F704" s="24"/>
      <c r="G704" s="24"/>
      <c r="H704" s="24"/>
      <c r="I704" s="24"/>
      <c r="J704" s="24"/>
      <c r="K704" s="24"/>
      <c r="L704" s="24"/>
      <c r="M704" s="24"/>
      <c r="N704" s="24"/>
      <c r="O704" s="1"/>
      <c r="P704" s="2"/>
      <c r="Q704" s="1"/>
    </row>
    <row r="705" spans="1:17" s="3" customFormat="1" x14ac:dyDescent="0.2">
      <c r="A705" s="1"/>
      <c r="B705" s="1"/>
      <c r="C705" s="1"/>
      <c r="D705" s="22"/>
      <c r="E705" s="46"/>
      <c r="F705" s="24"/>
      <c r="G705" s="24"/>
      <c r="H705" s="24"/>
      <c r="I705" s="24"/>
      <c r="J705" s="24"/>
      <c r="K705" s="24"/>
      <c r="L705" s="24"/>
      <c r="M705" s="24"/>
      <c r="N705" s="24"/>
      <c r="O705" s="1"/>
      <c r="P705" s="2"/>
      <c r="Q705" s="1"/>
    </row>
    <row r="706" spans="1:17" s="3" customFormat="1" x14ac:dyDescent="0.2">
      <c r="A706" s="1"/>
      <c r="B706" s="1"/>
      <c r="C706" s="1"/>
      <c r="D706" s="22"/>
      <c r="E706" s="46"/>
      <c r="F706" s="24"/>
      <c r="G706" s="24"/>
      <c r="H706" s="24"/>
      <c r="I706" s="24"/>
      <c r="J706" s="24"/>
      <c r="K706" s="24"/>
      <c r="L706" s="24"/>
      <c r="M706" s="24"/>
      <c r="N706" s="24"/>
      <c r="O706" s="1"/>
      <c r="P706" s="2"/>
      <c r="Q706" s="1"/>
    </row>
    <row r="707" spans="1:17" s="3" customFormat="1" x14ac:dyDescent="0.2">
      <c r="A707" s="1"/>
      <c r="B707" s="1"/>
      <c r="C707" s="1"/>
      <c r="D707" s="22"/>
      <c r="E707" s="46"/>
      <c r="F707" s="24"/>
      <c r="G707" s="24"/>
      <c r="H707" s="24"/>
      <c r="I707" s="24"/>
      <c r="J707" s="24"/>
      <c r="K707" s="24"/>
      <c r="L707" s="24"/>
      <c r="M707" s="24"/>
      <c r="N707" s="24"/>
      <c r="O707" s="1"/>
      <c r="P707" s="2"/>
      <c r="Q707" s="1"/>
    </row>
    <row r="708" spans="1:17" s="3" customFormat="1" x14ac:dyDescent="0.2">
      <c r="A708" s="1"/>
      <c r="B708" s="1"/>
      <c r="C708" s="1"/>
      <c r="D708" s="22"/>
      <c r="E708" s="46"/>
      <c r="F708" s="24"/>
      <c r="G708" s="24"/>
      <c r="H708" s="24"/>
      <c r="I708" s="24"/>
      <c r="J708" s="24"/>
      <c r="K708" s="24"/>
      <c r="L708" s="24"/>
      <c r="M708" s="24"/>
      <c r="N708" s="24"/>
      <c r="O708" s="1"/>
      <c r="P708" s="2"/>
      <c r="Q708" s="1"/>
    </row>
    <row r="709" spans="1:17" s="3" customFormat="1" x14ac:dyDescent="0.2">
      <c r="A709" s="1"/>
      <c r="B709" s="1"/>
      <c r="C709" s="1"/>
      <c r="D709" s="22"/>
      <c r="E709" s="46"/>
      <c r="F709" s="24"/>
      <c r="G709" s="24"/>
      <c r="H709" s="24"/>
      <c r="I709" s="24"/>
      <c r="J709" s="24"/>
      <c r="K709" s="24"/>
      <c r="L709" s="24"/>
      <c r="M709" s="24"/>
      <c r="N709" s="24"/>
      <c r="O709" s="1"/>
      <c r="P709" s="2"/>
      <c r="Q709" s="1"/>
    </row>
  </sheetData>
  <sheetProtection selectLockedCells="1"/>
  <sortState ref="A6:U371">
    <sortCondition ref="E6:E371"/>
    <sortCondition descending="1" ref="P6:P371"/>
  </sortState>
  <mergeCells count="5">
    <mergeCell ref="C1:N1"/>
    <mergeCell ref="C3:C4"/>
    <mergeCell ref="D3:D4"/>
    <mergeCell ref="E3:E4"/>
    <mergeCell ref="P3:P4"/>
  </mergeCells>
  <conditionalFormatting sqref="E380 E220:E319">
    <cfRule type="cellIs" dxfId="18" priority="30" operator="equal">
      <formula>"F"</formula>
    </cfRule>
  </conditionalFormatting>
  <conditionalFormatting sqref="E380">
    <cfRule type="cellIs" dxfId="17" priority="29" operator="equal">
      <formula>"F"</formula>
    </cfRule>
  </conditionalFormatting>
  <conditionalFormatting sqref="E209:E212 E215:E218">
    <cfRule type="cellIs" dxfId="16" priority="28" operator="equal">
      <formula>"F"</formula>
    </cfRule>
  </conditionalFormatting>
  <conditionalFormatting sqref="E219">
    <cfRule type="cellIs" dxfId="15" priority="27" operator="equal">
      <formula>"F"</formula>
    </cfRule>
  </conditionalFormatting>
  <conditionalFormatting sqref="E239">
    <cfRule type="cellIs" dxfId="14" priority="26" operator="equal">
      <formula>"F"</formula>
    </cfRule>
  </conditionalFormatting>
  <conditionalFormatting sqref="E242">
    <cfRule type="cellIs" dxfId="13" priority="25" operator="equal">
      <formula>"F"</formula>
    </cfRule>
  </conditionalFormatting>
  <conditionalFormatting sqref="E241">
    <cfRule type="cellIs" dxfId="12" priority="24" operator="equal">
      <formula>"F"</formula>
    </cfRule>
  </conditionalFormatting>
  <conditionalFormatting sqref="E240">
    <cfRule type="cellIs" dxfId="11" priority="23" operator="equal">
      <formula>"F"</formula>
    </cfRule>
  </conditionalFormatting>
  <conditionalFormatting sqref="E213:E214">
    <cfRule type="cellIs" dxfId="10" priority="22" operator="equal">
      <formula>"F"</formula>
    </cfRule>
  </conditionalFormatting>
  <conditionalFormatting sqref="E380:E1048576 E1:E319">
    <cfRule type="cellIs" dxfId="9" priority="8" operator="equal">
      <formula>"F"</formula>
    </cfRule>
    <cfRule type="cellIs" dxfId="8" priority="9" operator="equal">
      <formula>"""F"""</formula>
    </cfRule>
  </conditionalFormatting>
  <conditionalFormatting sqref="E372:E379">
    <cfRule type="cellIs" dxfId="7" priority="7" operator="equal">
      <formula>"F"</formula>
    </cfRule>
  </conditionalFormatting>
  <conditionalFormatting sqref="E378:E379">
    <cfRule type="cellIs" dxfId="6" priority="6" operator="equal">
      <formula>"F"</formula>
    </cfRule>
  </conditionalFormatting>
  <conditionalFormatting sqref="E372:E379">
    <cfRule type="cellIs" dxfId="5" priority="4" operator="equal">
      <formula>"F"</formula>
    </cfRule>
    <cfRule type="cellIs" dxfId="4" priority="5" operator="equal">
      <formula>"""F"""</formula>
    </cfRule>
  </conditionalFormatting>
  <conditionalFormatting sqref="E320:E371">
    <cfRule type="cellIs" dxfId="3" priority="3" operator="equal">
      <formula>"F"</formula>
    </cfRule>
  </conditionalFormatting>
  <conditionalFormatting sqref="E320:E371">
    <cfRule type="cellIs" dxfId="2" priority="1" operator="equal">
      <formula>"F"</formula>
    </cfRule>
    <cfRule type="cellIs" dxfId="1" priority="2" operator="equal">
      <formula>"""F"""</formula>
    </cfRule>
  </conditionalFormatting>
  <pageMargins left="0.19685039370078741" right="0.15748031496062992" top="0.43307086614173229" bottom="0.47244094488188981" header="0.23622047244094491" footer="0.19685039370078741"/>
  <pageSetup paperSize="8" scale="55" orientation="landscape" useFirstPageNumber="1" r:id="rId1"/>
  <headerFooter alignWithMargins="0">
    <oddFooter>&amp;C&amp;"Times New Roman,Normale"&amp;12Pagina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G98"/>
  <sheetViews>
    <sheetView zoomScale="69" zoomScaleNormal="69" workbookViewId="0">
      <pane xSplit="5" ySplit="2" topLeftCell="F69" activePane="bottomRight" state="frozen"/>
      <selection pane="topRight" activeCell="K1" sqref="K1"/>
      <selection pane="bottomLeft" activeCell="A7" sqref="A7"/>
      <selection pane="bottomRight" activeCell="G3" sqref="G3:G98"/>
    </sheetView>
  </sheetViews>
  <sheetFormatPr defaultColWidth="11.5703125" defaultRowHeight="12.75" x14ac:dyDescent="0.2"/>
  <cols>
    <col min="1" max="1" width="2.7109375" style="1" customWidth="1"/>
    <col min="2" max="2" width="6.140625" style="1" customWidth="1"/>
    <col min="3" max="3" width="39.140625" style="23" customWidth="1"/>
    <col min="4" max="4" width="50.85546875" style="22" customWidth="1"/>
    <col min="5" max="5" width="6.5703125" style="23" customWidth="1"/>
    <col min="6" max="6" width="2.28515625" style="1" customWidth="1"/>
    <col min="7" max="7" width="18" style="1" customWidth="1"/>
    <col min="8" max="16384" width="11.5703125" style="1"/>
  </cols>
  <sheetData>
    <row r="1" spans="2:7" ht="83.25" customHeight="1" x14ac:dyDescent="0.2">
      <c r="C1" s="85" t="s">
        <v>161</v>
      </c>
      <c r="D1" s="85"/>
      <c r="E1" s="85"/>
      <c r="F1" s="85"/>
      <c r="G1" s="85"/>
    </row>
    <row r="2" spans="2:7" s="4" customFormat="1" ht="41.25" customHeight="1" x14ac:dyDescent="0.2">
      <c r="B2" s="31"/>
      <c r="C2" s="32" t="s">
        <v>162</v>
      </c>
      <c r="D2" s="33" t="s">
        <v>1</v>
      </c>
      <c r="E2" s="34" t="s">
        <v>163</v>
      </c>
      <c r="G2" s="42" t="s">
        <v>197</v>
      </c>
    </row>
    <row r="3" spans="2:7" s="22" customFormat="1" ht="22.5" customHeight="1" x14ac:dyDescent="0.2">
      <c r="B3" s="35">
        <v>1</v>
      </c>
      <c r="C3" s="26" t="s">
        <v>164</v>
      </c>
      <c r="D3" s="36" t="s">
        <v>9</v>
      </c>
      <c r="E3" s="37" t="s">
        <v>6</v>
      </c>
      <c r="G3" s="38">
        <v>168.79999999999998</v>
      </c>
    </row>
    <row r="4" spans="2:7" s="22" customFormat="1" ht="22.5" customHeight="1" x14ac:dyDescent="0.2">
      <c r="B4" s="35">
        <v>2</v>
      </c>
      <c r="C4" s="25" t="s">
        <v>165</v>
      </c>
      <c r="D4" s="36" t="s">
        <v>166</v>
      </c>
      <c r="E4" s="37" t="s">
        <v>50</v>
      </c>
      <c r="G4" s="38">
        <v>120</v>
      </c>
    </row>
    <row r="5" spans="2:7" s="22" customFormat="1" ht="22.5" customHeight="1" x14ac:dyDescent="0.2">
      <c r="B5" s="35">
        <v>3</v>
      </c>
      <c r="C5" s="25" t="s">
        <v>167</v>
      </c>
      <c r="D5" s="36" t="s">
        <v>168</v>
      </c>
      <c r="E5" s="37" t="s">
        <v>50</v>
      </c>
      <c r="G5" s="38">
        <v>39.5</v>
      </c>
    </row>
    <row r="6" spans="2:7" s="22" customFormat="1" ht="22.5" customHeight="1" x14ac:dyDescent="0.2">
      <c r="B6" s="35">
        <v>4</v>
      </c>
      <c r="C6" s="25" t="s">
        <v>167</v>
      </c>
      <c r="D6" s="36" t="s">
        <v>169</v>
      </c>
      <c r="E6" s="37" t="s">
        <v>6</v>
      </c>
      <c r="G6" s="38">
        <v>130.44999999999999</v>
      </c>
    </row>
    <row r="7" spans="2:7" s="22" customFormat="1" ht="22.5" customHeight="1" x14ac:dyDescent="0.2">
      <c r="B7" s="35">
        <v>5</v>
      </c>
      <c r="C7" s="25" t="s">
        <v>167</v>
      </c>
      <c r="D7" s="36" t="s">
        <v>170</v>
      </c>
      <c r="E7" s="37" t="s">
        <v>50</v>
      </c>
      <c r="G7" s="38">
        <v>114.05</v>
      </c>
    </row>
    <row r="8" spans="2:7" s="22" customFormat="1" ht="22.5" customHeight="1" x14ac:dyDescent="0.2">
      <c r="B8" s="35">
        <v>6</v>
      </c>
      <c r="C8" s="25" t="s">
        <v>167</v>
      </c>
      <c r="D8" s="36" t="s">
        <v>171</v>
      </c>
      <c r="E8" s="37" t="s">
        <v>50</v>
      </c>
      <c r="G8" s="38">
        <v>168.89999999999998</v>
      </c>
    </row>
    <row r="9" spans="2:7" s="22" customFormat="1" ht="22.5" customHeight="1" x14ac:dyDescent="0.2">
      <c r="B9" s="35">
        <v>7</v>
      </c>
      <c r="C9" s="25" t="s">
        <v>167</v>
      </c>
      <c r="D9" s="36" t="s">
        <v>172</v>
      </c>
      <c r="E9" s="37" t="s">
        <v>50</v>
      </c>
      <c r="G9" s="38">
        <v>140.04999999999998</v>
      </c>
    </row>
    <row r="10" spans="2:7" s="22" customFormat="1" ht="22.5" customHeight="1" x14ac:dyDescent="0.2">
      <c r="B10" s="35">
        <v>8</v>
      </c>
      <c r="C10" s="25" t="s">
        <v>167</v>
      </c>
      <c r="D10" s="36" t="s">
        <v>174</v>
      </c>
      <c r="E10" s="37" t="s">
        <v>50</v>
      </c>
      <c r="G10" s="38">
        <v>156.5</v>
      </c>
    </row>
    <row r="11" spans="2:7" s="22" customFormat="1" ht="22.5" customHeight="1" x14ac:dyDescent="0.2">
      <c r="B11" s="35">
        <v>9</v>
      </c>
      <c r="C11" s="26" t="s">
        <v>173</v>
      </c>
      <c r="D11" s="36" t="s">
        <v>176</v>
      </c>
      <c r="E11" s="37" t="s">
        <v>6</v>
      </c>
      <c r="G11" s="38">
        <v>102</v>
      </c>
    </row>
    <row r="12" spans="2:7" s="22" customFormat="1" ht="22.5" customHeight="1" x14ac:dyDescent="0.2">
      <c r="B12" s="35">
        <v>10</v>
      </c>
      <c r="C12" s="26" t="s">
        <v>173</v>
      </c>
      <c r="D12" s="36" t="s">
        <v>82</v>
      </c>
      <c r="E12" s="37" t="s">
        <v>50</v>
      </c>
      <c r="G12" s="38">
        <v>187.65</v>
      </c>
    </row>
    <row r="13" spans="2:7" s="22" customFormat="1" ht="22.5" customHeight="1" x14ac:dyDescent="0.2">
      <c r="B13" s="35">
        <v>11</v>
      </c>
      <c r="C13" s="26" t="s">
        <v>40</v>
      </c>
      <c r="D13" s="36" t="s">
        <v>179</v>
      </c>
      <c r="E13" s="37" t="s">
        <v>50</v>
      </c>
      <c r="G13" s="38">
        <v>0</v>
      </c>
    </row>
    <row r="14" spans="2:7" s="22" customFormat="1" ht="22.5" customHeight="1" x14ac:dyDescent="0.2">
      <c r="B14" s="35">
        <v>12</v>
      </c>
      <c r="C14" s="26" t="s">
        <v>40</v>
      </c>
      <c r="D14" s="36" t="s">
        <v>181</v>
      </c>
      <c r="E14" s="37" t="s">
        <v>50</v>
      </c>
      <c r="G14" s="38">
        <v>169.79999999999998</v>
      </c>
    </row>
    <row r="15" spans="2:7" s="22" customFormat="1" ht="22.5" customHeight="1" x14ac:dyDescent="0.2">
      <c r="B15" s="35">
        <v>13</v>
      </c>
      <c r="C15" s="26" t="s">
        <v>40</v>
      </c>
      <c r="D15" s="36" t="s">
        <v>76</v>
      </c>
      <c r="E15" s="37" t="s">
        <v>50</v>
      </c>
      <c r="G15" s="38">
        <v>197.982</v>
      </c>
    </row>
    <row r="16" spans="2:7" s="22" customFormat="1" ht="22.5" customHeight="1" x14ac:dyDescent="0.2">
      <c r="B16" s="35">
        <v>14</v>
      </c>
      <c r="C16" s="26" t="s">
        <v>40</v>
      </c>
      <c r="D16" s="36" t="s">
        <v>182</v>
      </c>
      <c r="E16" s="37" t="s">
        <v>50</v>
      </c>
      <c r="G16" s="38">
        <v>104</v>
      </c>
    </row>
    <row r="17" spans="2:7" s="22" customFormat="1" ht="22.5" customHeight="1" x14ac:dyDescent="0.2">
      <c r="B17" s="35">
        <v>15</v>
      </c>
      <c r="C17" s="26" t="s">
        <v>40</v>
      </c>
      <c r="D17" s="36" t="s">
        <v>16</v>
      </c>
      <c r="E17" s="37" t="s">
        <v>6</v>
      </c>
      <c r="G17" s="38">
        <v>210</v>
      </c>
    </row>
    <row r="18" spans="2:7" s="22" customFormat="1" ht="22.5" customHeight="1" x14ac:dyDescent="0.2">
      <c r="B18" s="35">
        <v>16</v>
      </c>
      <c r="C18" s="26" t="s">
        <v>40</v>
      </c>
      <c r="D18" s="36" t="s">
        <v>149</v>
      </c>
      <c r="E18" s="37" t="s">
        <v>50</v>
      </c>
      <c r="G18" s="38">
        <v>120</v>
      </c>
    </row>
    <row r="19" spans="2:7" s="22" customFormat="1" ht="22.5" customHeight="1" x14ac:dyDescent="0.2">
      <c r="B19" s="35">
        <v>17</v>
      </c>
      <c r="C19" s="26" t="s">
        <v>40</v>
      </c>
      <c r="D19" s="36" t="s">
        <v>17</v>
      </c>
      <c r="E19" s="37" t="s">
        <v>6</v>
      </c>
      <c r="G19" s="38">
        <v>150</v>
      </c>
    </row>
    <row r="20" spans="2:7" s="22" customFormat="1" ht="22.5" customHeight="1" x14ac:dyDescent="0.2">
      <c r="B20" s="35">
        <v>18</v>
      </c>
      <c r="C20" s="26" t="s">
        <v>40</v>
      </c>
      <c r="D20" s="36" t="s">
        <v>183</v>
      </c>
      <c r="E20" s="37" t="s">
        <v>50</v>
      </c>
      <c r="G20" s="38">
        <v>99</v>
      </c>
    </row>
    <row r="21" spans="2:7" s="22" customFormat="1" ht="22.5" customHeight="1" x14ac:dyDescent="0.2">
      <c r="B21" s="35">
        <v>19</v>
      </c>
      <c r="C21" s="26" t="s">
        <v>40</v>
      </c>
      <c r="D21" s="36" t="s">
        <v>14</v>
      </c>
      <c r="E21" s="37" t="s">
        <v>6</v>
      </c>
      <c r="G21" s="38">
        <v>173.44800000000001</v>
      </c>
    </row>
    <row r="22" spans="2:7" s="22" customFormat="1" ht="22.5" customHeight="1" x14ac:dyDescent="0.2">
      <c r="B22" s="35">
        <v>20</v>
      </c>
      <c r="C22" s="26" t="s">
        <v>40</v>
      </c>
      <c r="D22" s="36" t="s">
        <v>91</v>
      </c>
      <c r="E22" s="37" t="s">
        <v>50</v>
      </c>
      <c r="G22" s="38">
        <v>131.4</v>
      </c>
    </row>
    <row r="23" spans="2:7" s="22" customFormat="1" ht="22.5" customHeight="1" x14ac:dyDescent="0.2">
      <c r="B23" s="35">
        <v>21</v>
      </c>
      <c r="C23" s="26" t="s">
        <v>40</v>
      </c>
      <c r="D23" s="36" t="s">
        <v>19</v>
      </c>
      <c r="E23" s="37" t="s">
        <v>6</v>
      </c>
      <c r="G23" s="38">
        <v>138.95999999999998</v>
      </c>
    </row>
    <row r="24" spans="2:7" s="22" customFormat="1" ht="22.5" customHeight="1" x14ac:dyDescent="0.2">
      <c r="B24" s="35">
        <v>22</v>
      </c>
      <c r="C24" s="26" t="s">
        <v>40</v>
      </c>
      <c r="D24" s="36" t="s">
        <v>41</v>
      </c>
      <c r="E24" s="37" t="s">
        <v>6</v>
      </c>
      <c r="G24" s="38">
        <v>102</v>
      </c>
    </row>
    <row r="25" spans="2:7" s="22" customFormat="1" ht="22.5" customHeight="1" x14ac:dyDescent="0.2">
      <c r="B25" s="35">
        <v>23</v>
      </c>
      <c r="C25" s="26" t="s">
        <v>7</v>
      </c>
      <c r="D25" s="36" t="s">
        <v>100</v>
      </c>
      <c r="E25" s="37" t="s">
        <v>50</v>
      </c>
      <c r="G25" s="38">
        <v>114.39999999999999</v>
      </c>
    </row>
    <row r="26" spans="2:7" s="22" customFormat="1" ht="22.5" customHeight="1" x14ac:dyDescent="0.2">
      <c r="B26" s="35">
        <v>24</v>
      </c>
      <c r="C26" s="26" t="s">
        <v>7</v>
      </c>
      <c r="D26" s="36" t="s">
        <v>96</v>
      </c>
      <c r="E26" s="37" t="s">
        <v>50</v>
      </c>
      <c r="G26" s="38">
        <v>154.70999999999998</v>
      </c>
    </row>
    <row r="27" spans="2:7" s="22" customFormat="1" ht="22.5" customHeight="1" x14ac:dyDescent="0.2">
      <c r="B27" s="35">
        <v>25</v>
      </c>
      <c r="C27" s="26" t="s">
        <v>7</v>
      </c>
      <c r="D27" s="36" t="s">
        <v>69</v>
      </c>
      <c r="E27" s="37" t="s">
        <v>50</v>
      </c>
      <c r="G27" s="38">
        <v>193.29999999999998</v>
      </c>
    </row>
    <row r="28" spans="2:7" s="22" customFormat="1" ht="22.5" customHeight="1" x14ac:dyDescent="0.2">
      <c r="B28" s="35">
        <v>26</v>
      </c>
      <c r="C28" s="26" t="s">
        <v>7</v>
      </c>
      <c r="D28" s="36" t="s">
        <v>89</v>
      </c>
      <c r="E28" s="37" t="s">
        <v>50</v>
      </c>
      <c r="G28" s="38">
        <v>162.69999999999999</v>
      </c>
    </row>
    <row r="29" spans="2:7" s="22" customFormat="1" ht="22.5" customHeight="1" x14ac:dyDescent="0.2">
      <c r="B29" s="35">
        <v>27</v>
      </c>
      <c r="C29" s="26" t="s">
        <v>7</v>
      </c>
      <c r="D29" s="36" t="s">
        <v>79</v>
      </c>
      <c r="E29" s="37" t="s">
        <v>50</v>
      </c>
      <c r="G29" s="38">
        <v>69.649999999999991</v>
      </c>
    </row>
    <row r="30" spans="2:7" s="22" customFormat="1" ht="22.5" customHeight="1" x14ac:dyDescent="0.2">
      <c r="B30" s="35">
        <v>28</v>
      </c>
      <c r="C30" s="26" t="s">
        <v>7</v>
      </c>
      <c r="D30" s="36" t="s">
        <v>11</v>
      </c>
      <c r="E30" s="37" t="s">
        <v>6</v>
      </c>
      <c r="G30" s="38">
        <v>161.4</v>
      </c>
    </row>
    <row r="31" spans="2:7" s="22" customFormat="1" ht="18" x14ac:dyDescent="0.2">
      <c r="B31" s="35">
        <v>29</v>
      </c>
      <c r="C31" s="26" t="s">
        <v>7</v>
      </c>
      <c r="D31" s="36" t="s">
        <v>65</v>
      </c>
      <c r="E31" s="37" t="s">
        <v>50</v>
      </c>
      <c r="G31" s="38">
        <v>185.45</v>
      </c>
    </row>
    <row r="32" spans="2:7" s="22" customFormat="1" ht="22.5" customHeight="1" x14ac:dyDescent="0.2">
      <c r="B32" s="35">
        <v>30</v>
      </c>
      <c r="C32" s="26" t="s">
        <v>7</v>
      </c>
      <c r="D32" s="36" t="s">
        <v>33</v>
      </c>
      <c r="E32" s="37" t="s">
        <v>6</v>
      </c>
      <c r="G32" s="38">
        <v>35</v>
      </c>
    </row>
    <row r="33" spans="2:7" s="22" customFormat="1" ht="18" x14ac:dyDescent="0.2">
      <c r="B33" s="35">
        <v>31</v>
      </c>
      <c r="C33" s="26" t="s">
        <v>7</v>
      </c>
      <c r="D33" s="36" t="s">
        <v>184</v>
      </c>
      <c r="E33" s="37" t="s">
        <v>6</v>
      </c>
      <c r="G33" s="38">
        <v>74</v>
      </c>
    </row>
    <row r="34" spans="2:7" s="22" customFormat="1" ht="22.5" customHeight="1" x14ac:dyDescent="0.2">
      <c r="B34" s="35">
        <v>32</v>
      </c>
      <c r="C34" s="26" t="s">
        <v>7</v>
      </c>
      <c r="D34" s="36" t="s">
        <v>94</v>
      </c>
      <c r="E34" s="37" t="s">
        <v>50</v>
      </c>
      <c r="G34" s="38">
        <v>154</v>
      </c>
    </row>
    <row r="35" spans="2:7" s="22" customFormat="1" ht="22.5" customHeight="1" x14ac:dyDescent="0.2">
      <c r="B35" s="35">
        <v>33</v>
      </c>
      <c r="C35" s="26" t="s">
        <v>7</v>
      </c>
      <c r="D35" s="36" t="s">
        <v>88</v>
      </c>
      <c r="E35" s="37" t="s">
        <v>50</v>
      </c>
      <c r="G35" s="38">
        <v>207.95</v>
      </c>
    </row>
    <row r="36" spans="2:7" s="22" customFormat="1" ht="22.5" customHeight="1" x14ac:dyDescent="0.2">
      <c r="B36" s="35">
        <v>34</v>
      </c>
      <c r="C36" s="26" t="s">
        <v>7</v>
      </c>
      <c r="D36" s="36" t="s">
        <v>18</v>
      </c>
      <c r="E36" s="37" t="s">
        <v>6</v>
      </c>
      <c r="G36" s="38">
        <v>188.25</v>
      </c>
    </row>
    <row r="37" spans="2:7" s="22" customFormat="1" ht="22.5" customHeight="1" x14ac:dyDescent="0.2">
      <c r="B37" s="35">
        <v>35</v>
      </c>
      <c r="C37" s="26" t="s">
        <v>7</v>
      </c>
      <c r="D37" s="36" t="s">
        <v>108</v>
      </c>
      <c r="E37" s="37" t="s">
        <v>50</v>
      </c>
      <c r="G37" s="38">
        <v>210.95</v>
      </c>
    </row>
    <row r="38" spans="2:7" s="22" customFormat="1" ht="22.5" customHeight="1" x14ac:dyDescent="0.2">
      <c r="B38" s="35">
        <v>36</v>
      </c>
      <c r="C38" s="26" t="s">
        <v>7</v>
      </c>
      <c r="D38" s="36" t="s">
        <v>8</v>
      </c>
      <c r="E38" s="37" t="s">
        <v>6</v>
      </c>
      <c r="G38" s="38">
        <v>228.1</v>
      </c>
    </row>
    <row r="39" spans="2:7" s="22" customFormat="1" ht="22.5" customHeight="1" x14ac:dyDescent="0.2">
      <c r="B39" s="35">
        <v>37</v>
      </c>
      <c r="C39" s="26" t="s">
        <v>7</v>
      </c>
      <c r="D39" s="36" t="s">
        <v>92</v>
      </c>
      <c r="E39" s="37" t="s">
        <v>50</v>
      </c>
      <c r="G39" s="38">
        <v>146.35</v>
      </c>
    </row>
    <row r="40" spans="2:7" s="22" customFormat="1" ht="22.5" customHeight="1" x14ac:dyDescent="0.2">
      <c r="B40" s="35">
        <v>38</v>
      </c>
      <c r="C40" s="26" t="s">
        <v>7</v>
      </c>
      <c r="D40" s="36" t="s">
        <v>20</v>
      </c>
      <c r="E40" s="37" t="s">
        <v>6</v>
      </c>
      <c r="G40" s="38">
        <v>178.55</v>
      </c>
    </row>
    <row r="41" spans="2:7" s="22" customFormat="1" ht="22.5" customHeight="1" x14ac:dyDescent="0.2">
      <c r="B41" s="35">
        <v>39</v>
      </c>
      <c r="C41" s="26" t="s">
        <v>7</v>
      </c>
      <c r="D41" s="36" t="s">
        <v>15</v>
      </c>
      <c r="E41" s="37" t="s">
        <v>6</v>
      </c>
      <c r="G41" s="38">
        <v>89.399999999999991</v>
      </c>
    </row>
    <row r="42" spans="2:7" s="22" customFormat="1" ht="22.5" customHeight="1" x14ac:dyDescent="0.2">
      <c r="B42" s="35">
        <v>40</v>
      </c>
      <c r="C42" s="26" t="s">
        <v>7</v>
      </c>
      <c r="D42" s="36" t="s">
        <v>185</v>
      </c>
      <c r="E42" s="37" t="s">
        <v>50</v>
      </c>
      <c r="G42" s="38">
        <v>236.8</v>
      </c>
    </row>
    <row r="43" spans="2:7" s="22" customFormat="1" ht="22.5" customHeight="1" x14ac:dyDescent="0.2">
      <c r="B43" s="35">
        <v>41</v>
      </c>
      <c r="C43" s="26" t="s">
        <v>7</v>
      </c>
      <c r="D43" s="36" t="s">
        <v>78</v>
      </c>
      <c r="E43" s="37" t="s">
        <v>50</v>
      </c>
      <c r="G43" s="38">
        <v>216.24999999999997</v>
      </c>
    </row>
    <row r="44" spans="2:7" s="22" customFormat="1" ht="22.5" customHeight="1" x14ac:dyDescent="0.2">
      <c r="B44" s="35">
        <v>42</v>
      </c>
      <c r="C44" s="26" t="s">
        <v>7</v>
      </c>
      <c r="D44" s="36" t="s">
        <v>73</v>
      </c>
      <c r="E44" s="37" t="s">
        <v>50</v>
      </c>
      <c r="G44" s="38">
        <v>120</v>
      </c>
    </row>
    <row r="45" spans="2:7" s="22" customFormat="1" ht="22.5" customHeight="1" x14ac:dyDescent="0.2">
      <c r="B45" s="35">
        <v>43</v>
      </c>
      <c r="C45" s="26" t="s">
        <v>7</v>
      </c>
      <c r="D45" s="36" t="s">
        <v>56</v>
      </c>
      <c r="E45" s="37" t="s">
        <v>50</v>
      </c>
      <c r="G45" s="38">
        <v>179.45</v>
      </c>
    </row>
    <row r="46" spans="2:7" s="22" customFormat="1" ht="22.5" customHeight="1" x14ac:dyDescent="0.2">
      <c r="B46" s="35">
        <v>44</v>
      </c>
      <c r="C46" s="26" t="s">
        <v>7</v>
      </c>
      <c r="D46" s="36" t="s">
        <v>186</v>
      </c>
      <c r="E46" s="37" t="s">
        <v>6</v>
      </c>
      <c r="G46" s="38">
        <v>84</v>
      </c>
    </row>
    <row r="47" spans="2:7" s="22" customFormat="1" ht="22.5" customHeight="1" x14ac:dyDescent="0.2">
      <c r="B47" s="35">
        <v>45</v>
      </c>
      <c r="C47" s="26" t="s">
        <v>7</v>
      </c>
      <c r="D47" s="36" t="s">
        <v>52</v>
      </c>
      <c r="E47" s="37" t="s">
        <v>50</v>
      </c>
      <c r="G47" s="38">
        <v>192</v>
      </c>
    </row>
    <row r="48" spans="2:7" s="22" customFormat="1" ht="22.5" customHeight="1" x14ac:dyDescent="0.2">
      <c r="B48" s="35">
        <v>46</v>
      </c>
      <c r="C48" s="26" t="s">
        <v>7</v>
      </c>
      <c r="D48" s="36" t="s">
        <v>70</v>
      </c>
      <c r="E48" s="37" t="s">
        <v>50</v>
      </c>
      <c r="G48" s="38">
        <v>164.25</v>
      </c>
    </row>
    <row r="49" spans="2:7" s="22" customFormat="1" ht="22.5" customHeight="1" x14ac:dyDescent="0.2">
      <c r="B49" s="35">
        <v>47</v>
      </c>
      <c r="C49" s="26" t="s">
        <v>7</v>
      </c>
      <c r="D49" s="36" t="s">
        <v>187</v>
      </c>
      <c r="E49" s="37" t="s">
        <v>50</v>
      </c>
      <c r="G49" s="38">
        <v>159.94999999999999</v>
      </c>
    </row>
    <row r="50" spans="2:7" s="22" customFormat="1" ht="22.5" customHeight="1" x14ac:dyDescent="0.2">
      <c r="B50" s="35">
        <v>48</v>
      </c>
      <c r="C50" s="26" t="s">
        <v>7</v>
      </c>
      <c r="D50" s="36" t="s">
        <v>67</v>
      </c>
      <c r="E50" s="37" t="s">
        <v>50</v>
      </c>
      <c r="G50" s="38">
        <v>171.185</v>
      </c>
    </row>
    <row r="51" spans="2:7" s="22" customFormat="1" ht="22.5" customHeight="1" x14ac:dyDescent="0.2">
      <c r="B51" s="35">
        <v>49</v>
      </c>
      <c r="C51" s="26" t="s">
        <v>7</v>
      </c>
      <c r="D51" s="36" t="s">
        <v>83</v>
      </c>
      <c r="E51" s="37" t="s">
        <v>50</v>
      </c>
      <c r="G51" s="38">
        <v>139</v>
      </c>
    </row>
    <row r="52" spans="2:7" s="22" customFormat="1" ht="22.5" customHeight="1" x14ac:dyDescent="0.2">
      <c r="B52" s="35">
        <v>50</v>
      </c>
      <c r="C52" s="26" t="s">
        <v>7</v>
      </c>
      <c r="D52" s="36" t="s">
        <v>74</v>
      </c>
      <c r="E52" s="37" t="s">
        <v>50</v>
      </c>
      <c r="G52" s="38">
        <v>185.2</v>
      </c>
    </row>
    <row r="53" spans="2:7" s="22" customFormat="1" ht="22.5" customHeight="1" x14ac:dyDescent="0.2">
      <c r="B53" s="35">
        <v>51</v>
      </c>
      <c r="C53" s="26" t="s">
        <v>7</v>
      </c>
      <c r="D53" s="36" t="s">
        <v>188</v>
      </c>
      <c r="E53" s="37" t="s">
        <v>50</v>
      </c>
      <c r="G53" s="38">
        <v>161.05000000000001</v>
      </c>
    </row>
    <row r="54" spans="2:7" s="22" customFormat="1" ht="22.5" customHeight="1" x14ac:dyDescent="0.2">
      <c r="B54" s="35">
        <v>52</v>
      </c>
      <c r="C54" s="26" t="s">
        <v>7</v>
      </c>
      <c r="D54" s="36" t="s">
        <v>103</v>
      </c>
      <c r="E54" s="37" t="s">
        <v>50</v>
      </c>
      <c r="G54" s="38">
        <v>206.35</v>
      </c>
    </row>
    <row r="55" spans="2:7" s="22" customFormat="1" ht="22.5" customHeight="1" x14ac:dyDescent="0.2">
      <c r="B55" s="35">
        <v>53</v>
      </c>
      <c r="C55" s="26" t="s">
        <v>7</v>
      </c>
      <c r="D55" s="36" t="s">
        <v>93</v>
      </c>
      <c r="E55" s="37" t="s">
        <v>50</v>
      </c>
      <c r="G55" s="38">
        <v>181.4</v>
      </c>
    </row>
    <row r="56" spans="2:7" s="22" customFormat="1" ht="22.5" customHeight="1" x14ac:dyDescent="0.2">
      <c r="B56" s="35">
        <v>54</v>
      </c>
      <c r="C56" s="26" t="s">
        <v>7</v>
      </c>
      <c r="D56" s="36" t="s">
        <v>71</v>
      </c>
      <c r="E56" s="37" t="s">
        <v>50</v>
      </c>
      <c r="G56" s="38">
        <v>196.40000000000003</v>
      </c>
    </row>
    <row r="57" spans="2:7" s="22" customFormat="1" ht="22.5" customHeight="1" x14ac:dyDescent="0.2">
      <c r="B57" s="35">
        <v>55</v>
      </c>
      <c r="C57" s="26" t="s">
        <v>7</v>
      </c>
      <c r="D57" s="36" t="s">
        <v>189</v>
      </c>
      <c r="E57" s="37" t="s">
        <v>50</v>
      </c>
      <c r="G57" s="38">
        <v>320.7</v>
      </c>
    </row>
    <row r="58" spans="2:7" s="22" customFormat="1" ht="22.5" customHeight="1" x14ac:dyDescent="0.2">
      <c r="B58" s="35">
        <v>56</v>
      </c>
      <c r="C58" s="26" t="s">
        <v>7</v>
      </c>
      <c r="D58" s="36" t="s">
        <v>63</v>
      </c>
      <c r="E58" s="37" t="s">
        <v>50</v>
      </c>
      <c r="G58" s="38">
        <v>198.7</v>
      </c>
    </row>
    <row r="59" spans="2:7" s="22" customFormat="1" ht="22.5" customHeight="1" x14ac:dyDescent="0.2">
      <c r="B59" s="35">
        <v>57</v>
      </c>
      <c r="C59" s="26" t="s">
        <v>7</v>
      </c>
      <c r="D59" s="36" t="s">
        <v>58</v>
      </c>
      <c r="E59" s="37" t="s">
        <v>50</v>
      </c>
      <c r="G59" s="38">
        <v>184.75</v>
      </c>
    </row>
    <row r="60" spans="2:7" s="22" customFormat="1" ht="22.5" customHeight="1" x14ac:dyDescent="0.2">
      <c r="B60" s="35">
        <v>58</v>
      </c>
      <c r="C60" s="26" t="s">
        <v>7</v>
      </c>
      <c r="D60" s="36" t="s">
        <v>60</v>
      </c>
      <c r="E60" s="37" t="s">
        <v>50</v>
      </c>
      <c r="G60" s="38">
        <v>284.29999999999995</v>
      </c>
    </row>
    <row r="61" spans="2:7" s="22" customFormat="1" ht="22.5" customHeight="1" x14ac:dyDescent="0.2">
      <c r="B61" s="35">
        <v>59</v>
      </c>
      <c r="C61" s="26" t="s">
        <v>7</v>
      </c>
      <c r="D61" s="40" t="s">
        <v>190</v>
      </c>
      <c r="E61" s="37" t="s">
        <v>50</v>
      </c>
      <c r="G61" s="38">
        <v>0</v>
      </c>
    </row>
    <row r="62" spans="2:7" s="22" customFormat="1" ht="22.5" customHeight="1" x14ac:dyDescent="0.2">
      <c r="B62" s="35">
        <v>60</v>
      </c>
      <c r="C62" s="26" t="s">
        <v>7</v>
      </c>
      <c r="D62" s="36" t="s">
        <v>135</v>
      </c>
      <c r="E62" s="37" t="s">
        <v>50</v>
      </c>
      <c r="G62" s="38">
        <v>111.3</v>
      </c>
    </row>
    <row r="63" spans="2:7" s="22" customFormat="1" ht="22.5" customHeight="1" x14ac:dyDescent="0.2">
      <c r="B63" s="35">
        <v>61</v>
      </c>
      <c r="C63" s="26" t="s">
        <v>177</v>
      </c>
      <c r="D63" s="36" t="s">
        <v>191</v>
      </c>
      <c r="E63" s="37" t="s">
        <v>50</v>
      </c>
      <c r="G63" s="38">
        <v>0</v>
      </c>
    </row>
    <row r="64" spans="2:7" s="22" customFormat="1" ht="22.5" customHeight="1" x14ac:dyDescent="0.2">
      <c r="B64" s="35">
        <v>62</v>
      </c>
      <c r="C64" s="26" t="s">
        <v>177</v>
      </c>
      <c r="D64" s="36" t="s">
        <v>102</v>
      </c>
      <c r="E64" s="37" t="s">
        <v>50</v>
      </c>
      <c r="G64" s="38">
        <v>235.3</v>
      </c>
    </row>
    <row r="65" spans="2:7" s="22" customFormat="1" ht="22.5" customHeight="1" x14ac:dyDescent="0.2">
      <c r="B65" s="35">
        <v>63</v>
      </c>
      <c r="C65" s="26" t="s">
        <v>177</v>
      </c>
      <c r="D65" s="36" t="s">
        <v>61</v>
      </c>
      <c r="E65" s="37" t="s">
        <v>50</v>
      </c>
      <c r="G65" s="38">
        <v>205.1</v>
      </c>
    </row>
    <row r="66" spans="2:7" s="22" customFormat="1" ht="22.5" customHeight="1" x14ac:dyDescent="0.2">
      <c r="B66" s="35">
        <v>64</v>
      </c>
      <c r="C66" s="26" t="s">
        <v>177</v>
      </c>
      <c r="D66" s="36" t="s">
        <v>192</v>
      </c>
      <c r="E66" s="37" t="s">
        <v>50</v>
      </c>
      <c r="G66" s="38">
        <v>0</v>
      </c>
    </row>
    <row r="67" spans="2:7" s="22" customFormat="1" ht="22.5" customHeight="1" x14ac:dyDescent="0.2">
      <c r="B67" s="35">
        <v>65</v>
      </c>
      <c r="C67" s="26" t="s">
        <v>177</v>
      </c>
      <c r="D67" s="36" t="s">
        <v>54</v>
      </c>
      <c r="E67" s="37" t="s">
        <v>50</v>
      </c>
      <c r="G67" s="38">
        <v>0</v>
      </c>
    </row>
    <row r="68" spans="2:7" s="22" customFormat="1" ht="22.5" customHeight="1" x14ac:dyDescent="0.2">
      <c r="B68" s="35">
        <v>66</v>
      </c>
      <c r="C68" s="26" t="s">
        <v>177</v>
      </c>
      <c r="D68" s="36" t="s">
        <v>98</v>
      </c>
      <c r="E68" s="37" t="s">
        <v>50</v>
      </c>
      <c r="G68" s="38">
        <v>135</v>
      </c>
    </row>
    <row r="69" spans="2:7" s="22" customFormat="1" ht="22.5" customHeight="1" x14ac:dyDescent="0.2">
      <c r="B69" s="35">
        <v>67</v>
      </c>
      <c r="C69" s="26" t="s">
        <v>177</v>
      </c>
      <c r="D69" s="36" t="s">
        <v>68</v>
      </c>
      <c r="E69" s="37" t="s">
        <v>50</v>
      </c>
      <c r="G69" s="38">
        <v>145.85</v>
      </c>
    </row>
    <row r="70" spans="2:7" s="22" customFormat="1" ht="22.5" customHeight="1" x14ac:dyDescent="0.2">
      <c r="B70" s="35">
        <v>68</v>
      </c>
      <c r="C70" s="26" t="s">
        <v>177</v>
      </c>
      <c r="D70" s="36" t="s">
        <v>84</v>
      </c>
      <c r="E70" s="37" t="s">
        <v>50</v>
      </c>
      <c r="G70" s="38">
        <v>177.64999999999998</v>
      </c>
    </row>
    <row r="71" spans="2:7" s="22" customFormat="1" ht="22.5" customHeight="1" x14ac:dyDescent="0.2">
      <c r="B71" s="35">
        <v>69</v>
      </c>
      <c r="C71" s="26" t="s">
        <v>177</v>
      </c>
      <c r="D71" s="36" t="s">
        <v>36</v>
      </c>
      <c r="E71" s="37" t="s">
        <v>6</v>
      </c>
      <c r="G71" s="38">
        <v>159.64999999999998</v>
      </c>
    </row>
    <row r="72" spans="2:7" s="22" customFormat="1" ht="22.5" customHeight="1" x14ac:dyDescent="0.2">
      <c r="B72" s="35">
        <v>70</v>
      </c>
      <c r="C72" s="26" t="s">
        <v>177</v>
      </c>
      <c r="D72" s="36" t="s">
        <v>86</v>
      </c>
      <c r="E72" s="37" t="s">
        <v>50</v>
      </c>
      <c r="G72" s="38">
        <v>252.14999999999998</v>
      </c>
    </row>
    <row r="73" spans="2:7" s="22" customFormat="1" ht="22.5" customHeight="1" x14ac:dyDescent="0.2">
      <c r="B73" s="35">
        <v>71</v>
      </c>
      <c r="C73" s="26" t="s">
        <v>177</v>
      </c>
      <c r="D73" s="36" t="s">
        <v>57</v>
      </c>
      <c r="E73" s="37" t="s">
        <v>50</v>
      </c>
      <c r="G73" s="38">
        <v>156.69999999999999</v>
      </c>
    </row>
    <row r="74" spans="2:7" s="22" customFormat="1" ht="22.5" customHeight="1" x14ac:dyDescent="0.2">
      <c r="B74" s="35">
        <v>72</v>
      </c>
      <c r="C74" s="26" t="s">
        <v>177</v>
      </c>
      <c r="D74" s="36" t="s">
        <v>123</v>
      </c>
      <c r="E74" s="37" t="s">
        <v>50</v>
      </c>
      <c r="G74" s="38">
        <v>238.2</v>
      </c>
    </row>
    <row r="75" spans="2:7" s="22" customFormat="1" ht="22.5" customHeight="1" x14ac:dyDescent="0.2">
      <c r="B75" s="35">
        <v>73</v>
      </c>
      <c r="C75" s="26" t="s">
        <v>177</v>
      </c>
      <c r="D75" s="36" t="s">
        <v>75</v>
      </c>
      <c r="E75" s="37" t="s">
        <v>50</v>
      </c>
      <c r="G75" s="38">
        <v>198.7</v>
      </c>
    </row>
    <row r="76" spans="2:7" s="22" customFormat="1" ht="22.5" customHeight="1" x14ac:dyDescent="0.2">
      <c r="B76" s="35">
        <v>74</v>
      </c>
      <c r="C76" s="26" t="s">
        <v>177</v>
      </c>
      <c r="D76" s="36" t="s">
        <v>193</v>
      </c>
      <c r="E76" s="37" t="s">
        <v>50</v>
      </c>
      <c r="G76" s="38">
        <v>162.84999999999997</v>
      </c>
    </row>
    <row r="77" spans="2:7" s="22" customFormat="1" ht="22.5" customHeight="1" x14ac:dyDescent="0.2">
      <c r="B77" s="35">
        <v>75</v>
      </c>
      <c r="C77" s="26" t="s">
        <v>177</v>
      </c>
      <c r="D77" s="36" t="s">
        <v>12</v>
      </c>
      <c r="E77" s="37" t="s">
        <v>6</v>
      </c>
      <c r="G77" s="38">
        <v>120</v>
      </c>
    </row>
    <row r="78" spans="2:7" s="22" customFormat="1" ht="22.5" customHeight="1" x14ac:dyDescent="0.2">
      <c r="B78" s="35">
        <v>76</v>
      </c>
      <c r="C78" s="26" t="s">
        <v>177</v>
      </c>
      <c r="D78" s="36" t="s">
        <v>97</v>
      </c>
      <c r="E78" s="37" t="s">
        <v>50</v>
      </c>
      <c r="G78" s="38">
        <v>209.3</v>
      </c>
    </row>
    <row r="79" spans="2:7" s="22" customFormat="1" ht="22.5" customHeight="1" x14ac:dyDescent="0.2">
      <c r="B79" s="35">
        <v>77</v>
      </c>
      <c r="C79" s="26" t="s">
        <v>177</v>
      </c>
      <c r="D79" s="36" t="s">
        <v>22</v>
      </c>
      <c r="E79" s="37" t="s">
        <v>6</v>
      </c>
      <c r="G79" s="38">
        <v>101</v>
      </c>
    </row>
    <row r="80" spans="2:7" s="22" customFormat="1" ht="22.5" customHeight="1" x14ac:dyDescent="0.2">
      <c r="B80" s="35">
        <v>78</v>
      </c>
      <c r="C80" s="26" t="s">
        <v>177</v>
      </c>
      <c r="D80" s="36" t="s">
        <v>24</v>
      </c>
      <c r="E80" s="37" t="s">
        <v>6</v>
      </c>
      <c r="G80" s="38">
        <v>167.5</v>
      </c>
    </row>
    <row r="81" spans="2:7" s="22" customFormat="1" ht="22.5" customHeight="1" x14ac:dyDescent="0.2">
      <c r="B81" s="35">
        <v>79</v>
      </c>
      <c r="C81" s="26" t="s">
        <v>177</v>
      </c>
      <c r="D81" s="36" t="s">
        <v>126</v>
      </c>
      <c r="E81" s="37" t="s">
        <v>50</v>
      </c>
      <c r="G81" s="38">
        <v>84.699999999999974</v>
      </c>
    </row>
    <row r="82" spans="2:7" s="22" customFormat="1" ht="22.5" customHeight="1" x14ac:dyDescent="0.2">
      <c r="B82" s="35">
        <v>80</v>
      </c>
      <c r="C82" s="26" t="s">
        <v>177</v>
      </c>
      <c r="D82" s="36" t="s">
        <v>21</v>
      </c>
      <c r="E82" s="37" t="s">
        <v>6</v>
      </c>
      <c r="G82" s="38">
        <v>211.35</v>
      </c>
    </row>
    <row r="83" spans="2:7" s="22" customFormat="1" ht="22.5" customHeight="1" x14ac:dyDescent="0.2">
      <c r="B83" s="35">
        <v>81</v>
      </c>
      <c r="C83" s="26" t="s">
        <v>177</v>
      </c>
      <c r="D83" s="36" t="s">
        <v>62</v>
      </c>
      <c r="E83" s="37" t="s">
        <v>50</v>
      </c>
      <c r="G83" s="38">
        <v>0</v>
      </c>
    </row>
    <row r="84" spans="2:7" s="22" customFormat="1" ht="22.5" customHeight="1" x14ac:dyDescent="0.2">
      <c r="B84" s="35">
        <v>82</v>
      </c>
      <c r="C84" s="26" t="s">
        <v>177</v>
      </c>
      <c r="D84" s="36" t="s">
        <v>80</v>
      </c>
      <c r="E84" s="37" t="s">
        <v>50</v>
      </c>
      <c r="G84" s="38">
        <v>195.14999999999998</v>
      </c>
    </row>
    <row r="85" spans="2:7" s="22" customFormat="1" ht="22.5" customHeight="1" x14ac:dyDescent="0.2">
      <c r="B85" s="35">
        <v>83</v>
      </c>
      <c r="C85" s="26" t="s">
        <v>177</v>
      </c>
      <c r="D85" s="36" t="s">
        <v>99</v>
      </c>
      <c r="E85" s="37" t="s">
        <v>50</v>
      </c>
      <c r="G85" s="38">
        <v>156.44999999999999</v>
      </c>
    </row>
    <row r="86" spans="2:7" s="22" customFormat="1" ht="22.5" customHeight="1" x14ac:dyDescent="0.2">
      <c r="B86" s="35">
        <v>84</v>
      </c>
      <c r="C86" s="26" t="s">
        <v>177</v>
      </c>
      <c r="D86" s="36" t="s">
        <v>90</v>
      </c>
      <c r="E86" s="37" t="s">
        <v>50</v>
      </c>
      <c r="G86" s="38">
        <v>217.04999999999998</v>
      </c>
    </row>
    <row r="87" spans="2:7" s="22" customFormat="1" ht="22.5" customHeight="1" x14ac:dyDescent="0.2">
      <c r="B87" s="35">
        <v>85</v>
      </c>
      <c r="C87" s="26" t="s">
        <v>177</v>
      </c>
      <c r="D87" s="36" t="s">
        <v>10</v>
      </c>
      <c r="E87" s="37" t="s">
        <v>6</v>
      </c>
      <c r="G87" s="38">
        <v>192.79999999999998</v>
      </c>
    </row>
    <row r="88" spans="2:7" s="22" customFormat="1" ht="22.5" customHeight="1" x14ac:dyDescent="0.2">
      <c r="B88" s="35">
        <v>86</v>
      </c>
      <c r="C88" s="26" t="s">
        <v>177</v>
      </c>
      <c r="D88" s="36" t="s">
        <v>125</v>
      </c>
      <c r="E88" s="37" t="s">
        <v>50</v>
      </c>
      <c r="G88" s="38">
        <v>142.79999999999998</v>
      </c>
    </row>
    <row r="89" spans="2:7" s="22" customFormat="1" ht="22.5" customHeight="1" x14ac:dyDescent="0.2">
      <c r="B89" s="35">
        <v>87</v>
      </c>
      <c r="C89" s="26" t="s">
        <v>178</v>
      </c>
      <c r="D89" s="36" t="s">
        <v>66</v>
      </c>
      <c r="E89" s="37" t="s">
        <v>50</v>
      </c>
      <c r="G89" s="38">
        <v>133</v>
      </c>
    </row>
    <row r="90" spans="2:7" s="22" customFormat="1" ht="22.5" customHeight="1" x14ac:dyDescent="0.2">
      <c r="B90" s="35">
        <v>88</v>
      </c>
      <c r="C90" s="26" t="s">
        <v>178</v>
      </c>
      <c r="D90" s="36" t="s">
        <v>45</v>
      </c>
      <c r="E90" s="37" t="s">
        <v>6</v>
      </c>
      <c r="G90" s="38">
        <v>133.80000000000001</v>
      </c>
    </row>
    <row r="91" spans="2:7" s="22" customFormat="1" ht="22.5" customHeight="1" x14ac:dyDescent="0.2">
      <c r="B91" s="35">
        <v>89</v>
      </c>
      <c r="C91" s="26" t="s">
        <v>178</v>
      </c>
      <c r="D91" s="36" t="s">
        <v>87</v>
      </c>
      <c r="E91" s="37" t="s">
        <v>50</v>
      </c>
      <c r="G91" s="38">
        <v>180</v>
      </c>
    </row>
    <row r="92" spans="2:7" s="22" customFormat="1" ht="22.5" customHeight="1" x14ac:dyDescent="0.2">
      <c r="B92" s="35">
        <v>90</v>
      </c>
      <c r="C92" s="26" t="s">
        <v>178</v>
      </c>
      <c r="D92" s="36" t="s">
        <v>112</v>
      </c>
      <c r="E92" s="37" t="s">
        <v>50</v>
      </c>
      <c r="G92" s="38">
        <v>129.6</v>
      </c>
    </row>
    <row r="93" spans="2:7" s="22" customFormat="1" ht="22.5" customHeight="1" x14ac:dyDescent="0.2">
      <c r="B93" s="35">
        <v>91</v>
      </c>
      <c r="C93" s="26" t="s">
        <v>7</v>
      </c>
      <c r="D93" s="41" t="s">
        <v>194</v>
      </c>
      <c r="E93" s="37" t="s">
        <v>50</v>
      </c>
      <c r="G93" s="38">
        <v>90</v>
      </c>
    </row>
    <row r="94" spans="2:7" s="22" customFormat="1" ht="22.5" customHeight="1" x14ac:dyDescent="0.2">
      <c r="B94" s="35">
        <v>92</v>
      </c>
      <c r="C94" s="26" t="s">
        <v>7</v>
      </c>
      <c r="D94" s="41" t="s">
        <v>72</v>
      </c>
      <c r="E94" s="37" t="s">
        <v>50</v>
      </c>
      <c r="G94" s="38">
        <v>90</v>
      </c>
    </row>
    <row r="95" spans="2:7" s="22" customFormat="1" ht="22.5" customHeight="1" x14ac:dyDescent="0.2">
      <c r="B95" s="35">
        <v>93</v>
      </c>
      <c r="C95" s="26" t="s">
        <v>7</v>
      </c>
      <c r="D95" s="41" t="s">
        <v>59</v>
      </c>
      <c r="E95" s="37" t="s">
        <v>50</v>
      </c>
      <c r="G95" s="38">
        <v>93</v>
      </c>
    </row>
    <row r="96" spans="2:7" s="22" customFormat="1" ht="22.5" customHeight="1" x14ac:dyDescent="0.2">
      <c r="B96" s="35">
        <v>94</v>
      </c>
      <c r="C96" s="26" t="s">
        <v>7</v>
      </c>
      <c r="D96" s="41" t="s">
        <v>81</v>
      </c>
      <c r="E96" s="37" t="s">
        <v>50</v>
      </c>
      <c r="G96" s="38">
        <v>76</v>
      </c>
    </row>
    <row r="97" spans="2:7" s="22" customFormat="1" ht="22.5" customHeight="1" x14ac:dyDescent="0.2">
      <c r="B97" s="35">
        <v>95</v>
      </c>
      <c r="C97" s="25" t="s">
        <v>180</v>
      </c>
      <c r="D97" s="41" t="s">
        <v>195</v>
      </c>
      <c r="E97" s="37" t="s">
        <v>50</v>
      </c>
      <c r="G97" s="38">
        <v>150</v>
      </c>
    </row>
    <row r="98" spans="2:7" s="22" customFormat="1" ht="22.5" customHeight="1" x14ac:dyDescent="0.2">
      <c r="B98" s="35">
        <v>96</v>
      </c>
      <c r="C98" s="25" t="s">
        <v>167</v>
      </c>
      <c r="D98" s="41" t="s">
        <v>196</v>
      </c>
      <c r="E98" s="37" t="s">
        <v>50</v>
      </c>
      <c r="G98" s="38">
        <v>44.5</v>
      </c>
    </row>
  </sheetData>
  <sheetProtection selectLockedCells="1" selectUnlockedCells="1"/>
  <mergeCells count="1">
    <mergeCell ref="C1:G1"/>
  </mergeCells>
  <conditionalFormatting pivot="1">
    <cfRule type="cellIs" dxfId="0" priority="25" operator="greaterThan">
      <formula>0.5</formula>
    </cfRule>
  </conditionalFormatting>
  <pageMargins left="0.15748031496062992" right="0.19685039370078741" top="0.78740157480314965" bottom="0.94488188976377963" header="0.51181102362204722" footer="0.78740157480314965"/>
  <pageSetup paperSize="9" scale="160" orientation="portrait" useFirstPageNumber="1" horizontalDpi="4294967293" verticalDpi="300" r:id="rId1"/>
  <headerFooter alignWithMargins="0">
    <oddFooter>&amp;C&amp;"Times New Roman,Normale"&amp;12Pagina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102" workbookViewId="0">
      <selection activeCell="B2" sqref="B2:D144"/>
    </sheetView>
  </sheetViews>
  <sheetFormatPr defaultRowHeight="12.75" x14ac:dyDescent="0.2"/>
  <cols>
    <col min="1" max="1" width="4.42578125" style="50" bestFit="1" customWidth="1"/>
    <col min="2" max="2" width="37.5703125" style="50" bestFit="1" customWidth="1"/>
    <col min="3" max="3" width="28.28515625" customWidth="1"/>
    <col min="4" max="4" width="21.42578125" style="50" bestFit="1" customWidth="1"/>
    <col min="5" max="16384" width="9.140625" style="50"/>
  </cols>
  <sheetData>
    <row r="1" spans="1:4" ht="27.75" customHeight="1" x14ac:dyDescent="0.2">
      <c r="A1" s="47"/>
      <c r="B1" s="48" t="s">
        <v>198</v>
      </c>
      <c r="C1" s="48" t="s">
        <v>216</v>
      </c>
      <c r="D1" s="49" t="s">
        <v>200</v>
      </c>
    </row>
    <row r="2" spans="1:4" x14ac:dyDescent="0.2">
      <c r="A2" s="51">
        <v>1</v>
      </c>
      <c r="B2" s="51" t="s">
        <v>142</v>
      </c>
      <c r="C2" t="s">
        <v>279</v>
      </c>
      <c r="D2" s="51">
        <v>131.5</v>
      </c>
    </row>
    <row r="3" spans="1:4" x14ac:dyDescent="0.2">
      <c r="A3" s="51">
        <v>2</v>
      </c>
      <c r="B3" s="51" t="s">
        <v>205</v>
      </c>
      <c r="C3" t="s">
        <v>230</v>
      </c>
      <c r="D3" s="51">
        <v>75</v>
      </c>
    </row>
    <row r="4" spans="1:4" x14ac:dyDescent="0.2">
      <c r="A4" s="51">
        <v>3</v>
      </c>
      <c r="B4" s="51" t="s">
        <v>214</v>
      </c>
      <c r="C4" t="s">
        <v>296</v>
      </c>
      <c r="D4" s="51">
        <v>163</v>
      </c>
    </row>
    <row r="5" spans="1:4" x14ac:dyDescent="0.2">
      <c r="A5" s="51">
        <v>4</v>
      </c>
      <c r="B5" s="51" t="s">
        <v>214</v>
      </c>
      <c r="C5" t="s">
        <v>127</v>
      </c>
      <c r="D5" s="51">
        <v>70</v>
      </c>
    </row>
    <row r="6" spans="1:4" x14ac:dyDescent="0.2">
      <c r="A6" s="51">
        <v>5</v>
      </c>
      <c r="B6" s="52" t="s">
        <v>43</v>
      </c>
      <c r="C6" t="s">
        <v>250</v>
      </c>
      <c r="D6" s="51">
        <v>75</v>
      </c>
    </row>
    <row r="7" spans="1:4" x14ac:dyDescent="0.2">
      <c r="A7" s="51">
        <v>6</v>
      </c>
      <c r="B7" s="51" t="s">
        <v>201</v>
      </c>
      <c r="C7" t="s">
        <v>122</v>
      </c>
      <c r="D7" s="51">
        <v>113.5</v>
      </c>
    </row>
    <row r="8" spans="1:4" x14ac:dyDescent="0.2">
      <c r="A8" s="51">
        <v>7</v>
      </c>
      <c r="B8" s="51" t="s">
        <v>142</v>
      </c>
      <c r="C8" t="s">
        <v>129</v>
      </c>
      <c r="D8" s="51">
        <v>85</v>
      </c>
    </row>
    <row r="9" spans="1:4" x14ac:dyDescent="0.2">
      <c r="A9" s="51">
        <v>8</v>
      </c>
      <c r="B9" s="51" t="s">
        <v>201</v>
      </c>
      <c r="C9" t="s">
        <v>37</v>
      </c>
      <c r="D9" s="51">
        <v>62</v>
      </c>
    </row>
    <row r="10" spans="1:4" x14ac:dyDescent="0.2">
      <c r="A10" s="51">
        <v>9</v>
      </c>
      <c r="B10" s="51" t="s">
        <v>145</v>
      </c>
      <c r="C10" t="s">
        <v>137</v>
      </c>
      <c r="D10" s="51">
        <v>150</v>
      </c>
    </row>
    <row r="11" spans="1:4" x14ac:dyDescent="0.2">
      <c r="A11" s="51">
        <v>10</v>
      </c>
      <c r="B11" s="51" t="s">
        <v>201</v>
      </c>
      <c r="C11" t="s">
        <v>217</v>
      </c>
      <c r="D11" s="51">
        <v>178.5</v>
      </c>
    </row>
    <row r="12" spans="1:4" x14ac:dyDescent="0.2">
      <c r="A12" s="51">
        <v>11</v>
      </c>
      <c r="B12" s="51" t="s">
        <v>201</v>
      </c>
      <c r="C12" t="s">
        <v>114</v>
      </c>
      <c r="D12" s="51">
        <v>100</v>
      </c>
    </row>
    <row r="13" spans="1:4" x14ac:dyDescent="0.2">
      <c r="A13" s="51">
        <v>12</v>
      </c>
      <c r="B13" s="51" t="s">
        <v>165</v>
      </c>
      <c r="C13" t="s">
        <v>241</v>
      </c>
      <c r="D13" s="51">
        <v>165</v>
      </c>
    </row>
    <row r="14" spans="1:4" x14ac:dyDescent="0.2">
      <c r="A14" s="51">
        <v>13</v>
      </c>
      <c r="B14" s="51" t="s">
        <v>146</v>
      </c>
      <c r="C14" t="s">
        <v>132</v>
      </c>
      <c r="D14" s="51">
        <v>89</v>
      </c>
    </row>
    <row r="15" spans="1:4" x14ac:dyDescent="0.2">
      <c r="A15" s="51">
        <v>14</v>
      </c>
      <c r="B15" s="51" t="s">
        <v>148</v>
      </c>
      <c r="C15" t="s">
        <v>244</v>
      </c>
      <c r="D15" s="51">
        <v>75</v>
      </c>
    </row>
    <row r="16" spans="1:4" x14ac:dyDescent="0.2">
      <c r="A16" s="51">
        <v>15</v>
      </c>
      <c r="B16" s="51" t="s">
        <v>204</v>
      </c>
      <c r="C16" t="s">
        <v>226</v>
      </c>
      <c r="D16" s="51">
        <v>99.5</v>
      </c>
    </row>
    <row r="17" spans="1:4" x14ac:dyDescent="0.2">
      <c r="A17" s="51">
        <v>16</v>
      </c>
      <c r="B17" s="51" t="s">
        <v>148</v>
      </c>
      <c r="C17" t="s">
        <v>245</v>
      </c>
      <c r="D17" s="51">
        <v>50</v>
      </c>
    </row>
    <row r="18" spans="1:4" x14ac:dyDescent="0.2">
      <c r="A18" s="51">
        <v>17</v>
      </c>
      <c r="B18" s="51" t="s">
        <v>146</v>
      </c>
      <c r="C18" t="s">
        <v>133</v>
      </c>
      <c r="D18" s="51">
        <v>75</v>
      </c>
    </row>
    <row r="19" spans="1:4" x14ac:dyDescent="0.2">
      <c r="A19" s="51">
        <v>18</v>
      </c>
      <c r="B19" s="51" t="s">
        <v>142</v>
      </c>
      <c r="C19" t="s">
        <v>26</v>
      </c>
      <c r="D19" s="51">
        <v>191</v>
      </c>
    </row>
    <row r="20" spans="1:4" x14ac:dyDescent="0.2">
      <c r="A20" s="51">
        <v>19</v>
      </c>
      <c r="B20" s="51" t="s">
        <v>201</v>
      </c>
      <c r="C20" t="s">
        <v>134</v>
      </c>
      <c r="D20" s="51">
        <v>144.5</v>
      </c>
    </row>
    <row r="21" spans="1:4" x14ac:dyDescent="0.2">
      <c r="A21" s="51">
        <v>20</v>
      </c>
      <c r="B21" s="51" t="s">
        <v>201</v>
      </c>
      <c r="C21" t="s">
        <v>218</v>
      </c>
      <c r="D21" s="51">
        <v>50</v>
      </c>
    </row>
    <row r="22" spans="1:4" x14ac:dyDescent="0.2">
      <c r="A22" s="51">
        <v>21</v>
      </c>
      <c r="B22" s="51" t="s">
        <v>142</v>
      </c>
      <c r="C22" t="s">
        <v>280</v>
      </c>
      <c r="D22" s="51">
        <v>170</v>
      </c>
    </row>
    <row r="23" spans="1:4" x14ac:dyDescent="0.2">
      <c r="A23" s="51">
        <v>22</v>
      </c>
      <c r="B23" s="51" t="s">
        <v>143</v>
      </c>
      <c r="C23" t="s">
        <v>257</v>
      </c>
      <c r="D23" s="51">
        <v>75</v>
      </c>
    </row>
    <row r="24" spans="1:4" x14ac:dyDescent="0.2">
      <c r="A24" s="51">
        <v>23</v>
      </c>
      <c r="B24" s="51" t="s">
        <v>213</v>
      </c>
      <c r="C24" t="s">
        <v>289</v>
      </c>
      <c r="D24" s="51">
        <v>50</v>
      </c>
    </row>
    <row r="25" spans="1:4" x14ac:dyDescent="0.2">
      <c r="A25" s="51">
        <v>24</v>
      </c>
      <c r="B25" s="51" t="s">
        <v>144</v>
      </c>
      <c r="C25" t="s">
        <v>227</v>
      </c>
      <c r="D25" s="51">
        <v>83</v>
      </c>
    </row>
    <row r="26" spans="1:4" x14ac:dyDescent="0.2">
      <c r="A26" s="51">
        <v>25</v>
      </c>
      <c r="B26" s="51" t="s">
        <v>214</v>
      </c>
      <c r="C26" t="s">
        <v>297</v>
      </c>
      <c r="D26" s="51">
        <v>50</v>
      </c>
    </row>
    <row r="27" spans="1:4" x14ac:dyDescent="0.2">
      <c r="A27" s="51">
        <v>26</v>
      </c>
      <c r="B27" s="51" t="s">
        <v>208</v>
      </c>
      <c r="C27" t="s">
        <v>256</v>
      </c>
      <c r="D27" s="51">
        <v>130.5</v>
      </c>
    </row>
    <row r="28" spans="1:4" x14ac:dyDescent="0.2">
      <c r="A28" s="51">
        <v>27</v>
      </c>
      <c r="B28" s="51" t="s">
        <v>201</v>
      </c>
      <c r="C28" t="s">
        <v>46</v>
      </c>
      <c r="D28" s="51">
        <v>94.5</v>
      </c>
    </row>
    <row r="29" spans="1:4" x14ac:dyDescent="0.2">
      <c r="A29" s="51">
        <v>28</v>
      </c>
      <c r="B29" s="51" t="s">
        <v>205</v>
      </c>
      <c r="C29" t="s">
        <v>231</v>
      </c>
      <c r="D29" s="51">
        <v>66</v>
      </c>
    </row>
    <row r="30" spans="1:4" x14ac:dyDescent="0.2">
      <c r="A30" s="51">
        <v>29</v>
      </c>
      <c r="B30" s="51" t="s">
        <v>205</v>
      </c>
      <c r="C30" t="s">
        <v>232</v>
      </c>
      <c r="D30" s="51">
        <v>84.5</v>
      </c>
    </row>
    <row r="31" spans="1:4" x14ac:dyDescent="0.2">
      <c r="A31" s="51">
        <v>30</v>
      </c>
      <c r="B31" s="51" t="s">
        <v>142</v>
      </c>
      <c r="C31" t="s">
        <v>107</v>
      </c>
      <c r="D31" s="51">
        <v>129</v>
      </c>
    </row>
    <row r="32" spans="1:4" x14ac:dyDescent="0.2">
      <c r="A32" s="51">
        <v>31</v>
      </c>
      <c r="B32" s="51" t="s">
        <v>142</v>
      </c>
      <c r="C32" t="s">
        <v>106</v>
      </c>
      <c r="D32" s="51">
        <v>136</v>
      </c>
    </row>
    <row r="33" spans="1:4" x14ac:dyDescent="0.2">
      <c r="A33" s="51">
        <v>32</v>
      </c>
      <c r="B33" s="51" t="s">
        <v>210</v>
      </c>
      <c r="C33" t="s">
        <v>266</v>
      </c>
      <c r="D33" s="51">
        <v>50</v>
      </c>
    </row>
    <row r="34" spans="1:4" x14ac:dyDescent="0.2">
      <c r="A34" s="51">
        <v>33</v>
      </c>
      <c r="B34" s="51" t="s">
        <v>146</v>
      </c>
      <c r="C34" t="s">
        <v>121</v>
      </c>
      <c r="D34" s="51">
        <v>107</v>
      </c>
    </row>
    <row r="35" spans="1:4" x14ac:dyDescent="0.2">
      <c r="A35" s="51">
        <v>34</v>
      </c>
      <c r="B35" s="51" t="s">
        <v>143</v>
      </c>
      <c r="C35" t="s">
        <v>28</v>
      </c>
      <c r="D35" s="51">
        <v>120</v>
      </c>
    </row>
    <row r="36" spans="1:4" x14ac:dyDescent="0.2">
      <c r="A36" s="51">
        <v>35</v>
      </c>
      <c r="B36" s="51" t="s">
        <v>145</v>
      </c>
      <c r="C36" t="s">
        <v>238</v>
      </c>
      <c r="D36" s="51">
        <v>50</v>
      </c>
    </row>
    <row r="37" spans="1:4" x14ac:dyDescent="0.2">
      <c r="A37" s="51">
        <v>36</v>
      </c>
      <c r="B37" s="51" t="s">
        <v>142</v>
      </c>
      <c r="C37" t="s">
        <v>120</v>
      </c>
      <c r="D37" s="51">
        <v>83.5</v>
      </c>
    </row>
    <row r="38" spans="1:4" x14ac:dyDescent="0.2">
      <c r="A38" s="51">
        <v>37</v>
      </c>
      <c r="B38" s="51" t="s">
        <v>142</v>
      </c>
      <c r="C38" t="s">
        <v>113</v>
      </c>
      <c r="D38" s="51">
        <v>111.5</v>
      </c>
    </row>
    <row r="39" spans="1:4" x14ac:dyDescent="0.2">
      <c r="A39" s="51">
        <v>38</v>
      </c>
      <c r="B39" s="51" t="s">
        <v>142</v>
      </c>
      <c r="C39" t="s">
        <v>44</v>
      </c>
      <c r="D39" s="51">
        <v>76</v>
      </c>
    </row>
    <row r="40" spans="1:4" x14ac:dyDescent="0.2">
      <c r="A40" s="51">
        <v>39</v>
      </c>
      <c r="B40" s="52" t="s">
        <v>215</v>
      </c>
      <c r="C40" t="s">
        <v>300</v>
      </c>
      <c r="D40" s="51">
        <v>50</v>
      </c>
    </row>
    <row r="41" spans="1:4" x14ac:dyDescent="0.2">
      <c r="A41" s="51">
        <v>40</v>
      </c>
      <c r="B41" s="51" t="s">
        <v>142</v>
      </c>
      <c r="C41" t="s">
        <v>281</v>
      </c>
      <c r="D41" s="51">
        <v>100</v>
      </c>
    </row>
    <row r="42" spans="1:4" x14ac:dyDescent="0.2">
      <c r="A42" s="51">
        <v>41</v>
      </c>
      <c r="B42" s="51" t="s">
        <v>204</v>
      </c>
      <c r="C42" t="s">
        <v>95</v>
      </c>
      <c r="D42" s="51">
        <v>150</v>
      </c>
    </row>
    <row r="43" spans="1:4" x14ac:dyDescent="0.2">
      <c r="A43" s="51">
        <v>42</v>
      </c>
      <c r="B43" s="52" t="s">
        <v>43</v>
      </c>
      <c r="C43" t="s">
        <v>251</v>
      </c>
      <c r="D43" s="51">
        <v>100</v>
      </c>
    </row>
    <row r="44" spans="1:4" x14ac:dyDescent="0.2">
      <c r="A44" s="51">
        <v>43</v>
      </c>
      <c r="B44" s="51" t="s">
        <v>144</v>
      </c>
      <c r="C44" t="s">
        <v>228</v>
      </c>
      <c r="D44" s="51">
        <v>50</v>
      </c>
    </row>
    <row r="45" spans="1:4" x14ac:dyDescent="0.2">
      <c r="A45" s="51">
        <v>44</v>
      </c>
      <c r="B45" s="51" t="s">
        <v>201</v>
      </c>
      <c r="C45" t="s">
        <v>29</v>
      </c>
      <c r="D45" s="51">
        <v>119</v>
      </c>
    </row>
    <row r="46" spans="1:4" x14ac:dyDescent="0.2">
      <c r="A46" s="51">
        <v>45</v>
      </c>
      <c r="B46" s="51" t="s">
        <v>213</v>
      </c>
      <c r="C46" t="s">
        <v>110</v>
      </c>
      <c r="D46" s="51">
        <v>102</v>
      </c>
    </row>
    <row r="47" spans="1:4" x14ac:dyDescent="0.2">
      <c r="A47" s="51">
        <v>46</v>
      </c>
      <c r="B47" s="51" t="s">
        <v>210</v>
      </c>
      <c r="C47" t="s">
        <v>267</v>
      </c>
      <c r="D47" s="51">
        <v>50</v>
      </c>
    </row>
    <row r="48" spans="1:4" x14ac:dyDescent="0.2">
      <c r="A48" s="51">
        <v>47</v>
      </c>
      <c r="B48" s="52" t="s">
        <v>211</v>
      </c>
      <c r="C48" t="s">
        <v>275</v>
      </c>
      <c r="D48" s="51">
        <v>99.5</v>
      </c>
    </row>
    <row r="49" spans="1:4" x14ac:dyDescent="0.2">
      <c r="A49" s="51">
        <v>48</v>
      </c>
      <c r="B49" s="51" t="s">
        <v>201</v>
      </c>
      <c r="C49" t="s">
        <v>219</v>
      </c>
      <c r="D49" s="51">
        <v>50</v>
      </c>
    </row>
    <row r="50" spans="1:4" x14ac:dyDescent="0.2">
      <c r="A50" s="51">
        <v>49</v>
      </c>
      <c r="B50" s="51" t="s">
        <v>143</v>
      </c>
      <c r="C50" t="s">
        <v>258</v>
      </c>
      <c r="D50" s="51">
        <v>113.5</v>
      </c>
    </row>
    <row r="51" spans="1:4" x14ac:dyDescent="0.2">
      <c r="A51" s="51">
        <v>50</v>
      </c>
      <c r="B51" s="52" t="s">
        <v>43</v>
      </c>
      <c r="C51" t="s">
        <v>252</v>
      </c>
      <c r="D51" s="51">
        <v>75</v>
      </c>
    </row>
    <row r="52" spans="1:4" x14ac:dyDescent="0.2">
      <c r="A52" s="51">
        <v>51</v>
      </c>
      <c r="B52" s="52" t="s">
        <v>215</v>
      </c>
      <c r="C52" t="s">
        <v>301</v>
      </c>
      <c r="D52" s="51">
        <v>50</v>
      </c>
    </row>
    <row r="53" spans="1:4" x14ac:dyDescent="0.2">
      <c r="A53" s="51">
        <v>52</v>
      </c>
      <c r="B53" s="51" t="s">
        <v>201</v>
      </c>
      <c r="C53" t="s">
        <v>220</v>
      </c>
      <c r="D53" s="51">
        <v>117</v>
      </c>
    </row>
    <row r="54" spans="1:4" x14ac:dyDescent="0.2">
      <c r="A54" s="51">
        <v>53</v>
      </c>
      <c r="B54" s="51" t="s">
        <v>148</v>
      </c>
      <c r="C54" t="s">
        <v>246</v>
      </c>
      <c r="D54" s="51">
        <v>75</v>
      </c>
    </row>
    <row r="55" spans="1:4" x14ac:dyDescent="0.2">
      <c r="A55" s="51">
        <v>54</v>
      </c>
      <c r="B55" s="51" t="s">
        <v>201</v>
      </c>
      <c r="C55" t="s">
        <v>221</v>
      </c>
      <c r="D55" s="51">
        <v>119.5</v>
      </c>
    </row>
    <row r="56" spans="1:4" x14ac:dyDescent="0.2">
      <c r="A56" s="51">
        <v>55</v>
      </c>
      <c r="B56" s="51" t="s">
        <v>175</v>
      </c>
      <c r="C56" t="s">
        <v>265</v>
      </c>
      <c r="D56" s="51">
        <v>99</v>
      </c>
    </row>
    <row r="57" spans="1:4" x14ac:dyDescent="0.2">
      <c r="A57" s="51">
        <v>56</v>
      </c>
      <c r="B57" s="51" t="s">
        <v>143</v>
      </c>
      <c r="C57" t="s">
        <v>259</v>
      </c>
      <c r="D57" s="51">
        <v>122</v>
      </c>
    </row>
    <row r="58" spans="1:4" x14ac:dyDescent="0.2">
      <c r="A58" s="51">
        <v>57</v>
      </c>
      <c r="B58" s="51" t="s">
        <v>165</v>
      </c>
      <c r="C58" t="s">
        <v>55</v>
      </c>
      <c r="D58" s="51">
        <v>162.5</v>
      </c>
    </row>
    <row r="59" spans="1:4" x14ac:dyDescent="0.2">
      <c r="A59" s="51">
        <v>58</v>
      </c>
      <c r="B59" s="52" t="s">
        <v>43</v>
      </c>
      <c r="C59" t="s">
        <v>253</v>
      </c>
      <c r="D59" s="51">
        <v>46.5</v>
      </c>
    </row>
    <row r="60" spans="1:4" x14ac:dyDescent="0.2">
      <c r="A60" s="51">
        <v>59</v>
      </c>
      <c r="B60" s="51" t="s">
        <v>210</v>
      </c>
      <c r="C60" t="s">
        <v>268</v>
      </c>
      <c r="D60" s="51">
        <v>50</v>
      </c>
    </row>
    <row r="61" spans="1:4" x14ac:dyDescent="0.2">
      <c r="A61" s="51">
        <v>60</v>
      </c>
      <c r="B61" s="51" t="s">
        <v>145</v>
      </c>
      <c r="C61" t="s">
        <v>48</v>
      </c>
      <c r="D61" s="51">
        <v>125</v>
      </c>
    </row>
    <row r="62" spans="1:4" x14ac:dyDescent="0.2">
      <c r="A62" s="51">
        <v>61</v>
      </c>
      <c r="B62" s="51" t="s">
        <v>165</v>
      </c>
      <c r="C62" t="s">
        <v>242</v>
      </c>
      <c r="D62" s="51">
        <v>195</v>
      </c>
    </row>
    <row r="63" spans="1:4" x14ac:dyDescent="0.2">
      <c r="A63" s="51">
        <v>62</v>
      </c>
      <c r="B63" s="51" t="s">
        <v>146</v>
      </c>
      <c r="C63" t="s">
        <v>23</v>
      </c>
      <c r="D63" s="51">
        <v>205.5</v>
      </c>
    </row>
    <row r="64" spans="1:4" x14ac:dyDescent="0.2">
      <c r="A64" s="51">
        <v>63</v>
      </c>
      <c r="B64" s="51" t="s">
        <v>205</v>
      </c>
      <c r="C64" t="s">
        <v>233</v>
      </c>
      <c r="D64" s="51">
        <v>75</v>
      </c>
    </row>
    <row r="65" spans="1:4" x14ac:dyDescent="0.2">
      <c r="A65" s="51">
        <v>64</v>
      </c>
      <c r="B65" s="51" t="s">
        <v>201</v>
      </c>
      <c r="C65" t="s">
        <v>38</v>
      </c>
      <c r="D65" s="51">
        <v>108.5</v>
      </c>
    </row>
    <row r="66" spans="1:4" x14ac:dyDescent="0.2">
      <c r="A66" s="51">
        <v>65</v>
      </c>
      <c r="B66" s="51" t="s">
        <v>201</v>
      </c>
      <c r="C66" t="s">
        <v>222</v>
      </c>
      <c r="D66" s="51">
        <v>118.5</v>
      </c>
    </row>
    <row r="67" spans="1:4" x14ac:dyDescent="0.2">
      <c r="A67" s="51">
        <v>66</v>
      </c>
      <c r="B67" s="51" t="s">
        <v>209</v>
      </c>
      <c r="C67" t="s">
        <v>264</v>
      </c>
      <c r="D67" s="51">
        <v>261</v>
      </c>
    </row>
    <row r="68" spans="1:4" x14ac:dyDescent="0.2">
      <c r="A68" s="51">
        <v>67</v>
      </c>
      <c r="B68" s="51" t="s">
        <v>213</v>
      </c>
      <c r="C68" t="s">
        <v>290</v>
      </c>
      <c r="D68" s="51">
        <v>50</v>
      </c>
    </row>
    <row r="69" spans="1:4" x14ac:dyDescent="0.2">
      <c r="A69" s="51">
        <v>68</v>
      </c>
      <c r="B69" s="51" t="s">
        <v>146</v>
      </c>
      <c r="C69" t="s">
        <v>299</v>
      </c>
      <c r="D69" s="51">
        <v>104</v>
      </c>
    </row>
    <row r="70" spans="1:4" x14ac:dyDescent="0.2">
      <c r="A70" s="51">
        <v>69</v>
      </c>
      <c r="B70" s="51" t="s">
        <v>145</v>
      </c>
      <c r="C70" t="s">
        <v>138</v>
      </c>
      <c r="D70" s="51">
        <v>75</v>
      </c>
    </row>
    <row r="71" spans="1:4" x14ac:dyDescent="0.2">
      <c r="A71" s="51">
        <v>70</v>
      </c>
      <c r="B71" s="51" t="s">
        <v>142</v>
      </c>
      <c r="C71" t="s">
        <v>32</v>
      </c>
      <c r="D71" s="51">
        <v>103.5</v>
      </c>
    </row>
    <row r="72" spans="1:4" x14ac:dyDescent="0.2">
      <c r="A72" s="51">
        <v>71</v>
      </c>
      <c r="B72" s="52" t="s">
        <v>211</v>
      </c>
      <c r="C72" t="s">
        <v>276</v>
      </c>
      <c r="D72" s="51">
        <v>73</v>
      </c>
    </row>
    <row r="73" spans="1:4" x14ac:dyDescent="0.2">
      <c r="A73" s="51">
        <v>72</v>
      </c>
      <c r="B73" s="51" t="s">
        <v>142</v>
      </c>
      <c r="C73" t="s">
        <v>35</v>
      </c>
      <c r="D73" s="51">
        <v>111.5</v>
      </c>
    </row>
    <row r="74" spans="1:4" x14ac:dyDescent="0.2">
      <c r="A74" s="51">
        <v>73</v>
      </c>
      <c r="B74" s="52" t="s">
        <v>215</v>
      </c>
      <c r="C74" t="s">
        <v>302</v>
      </c>
      <c r="D74" s="51">
        <v>100</v>
      </c>
    </row>
    <row r="75" spans="1:4" x14ac:dyDescent="0.2">
      <c r="A75" s="51">
        <v>74</v>
      </c>
      <c r="B75" s="51" t="s">
        <v>210</v>
      </c>
      <c r="C75" t="s">
        <v>269</v>
      </c>
      <c r="D75" s="51">
        <v>75</v>
      </c>
    </row>
    <row r="76" spans="1:4" x14ac:dyDescent="0.2">
      <c r="A76" s="51">
        <v>75</v>
      </c>
      <c r="B76" s="51" t="s">
        <v>146</v>
      </c>
      <c r="C76" t="s">
        <v>39</v>
      </c>
      <c r="D76" s="51">
        <v>66</v>
      </c>
    </row>
    <row r="77" spans="1:4" x14ac:dyDescent="0.2">
      <c r="A77" s="51">
        <v>76</v>
      </c>
      <c r="B77" s="51" t="s">
        <v>213</v>
      </c>
      <c r="C77" t="s">
        <v>291</v>
      </c>
      <c r="D77" s="51">
        <v>50</v>
      </c>
    </row>
    <row r="78" spans="1:4" x14ac:dyDescent="0.2">
      <c r="A78" s="51">
        <v>77</v>
      </c>
      <c r="B78" s="51" t="s">
        <v>142</v>
      </c>
      <c r="C78" t="s">
        <v>282</v>
      </c>
      <c r="D78" s="51">
        <v>19.5</v>
      </c>
    </row>
    <row r="79" spans="1:4" x14ac:dyDescent="0.2">
      <c r="A79" s="51">
        <v>78</v>
      </c>
      <c r="B79" s="52" t="s">
        <v>211</v>
      </c>
      <c r="C79" t="s">
        <v>277</v>
      </c>
      <c r="D79" s="51">
        <v>100</v>
      </c>
    </row>
    <row r="80" spans="1:4" x14ac:dyDescent="0.2">
      <c r="A80" s="51">
        <v>79</v>
      </c>
      <c r="B80" s="51" t="s">
        <v>210</v>
      </c>
      <c r="C80" t="s">
        <v>270</v>
      </c>
      <c r="D80" s="51">
        <v>75</v>
      </c>
    </row>
    <row r="81" spans="1:4" x14ac:dyDescent="0.2">
      <c r="A81" s="51">
        <v>80</v>
      </c>
      <c r="B81" s="51" t="s">
        <v>143</v>
      </c>
      <c r="C81" t="s">
        <v>260</v>
      </c>
      <c r="D81" s="51">
        <v>150</v>
      </c>
    </row>
    <row r="82" spans="1:4" x14ac:dyDescent="0.2">
      <c r="A82" s="51">
        <v>81</v>
      </c>
      <c r="B82" s="51" t="s">
        <v>142</v>
      </c>
      <c r="C82" t="s">
        <v>136</v>
      </c>
      <c r="D82" s="51">
        <v>50</v>
      </c>
    </row>
    <row r="83" spans="1:4" x14ac:dyDescent="0.2">
      <c r="A83" s="51">
        <v>82</v>
      </c>
      <c r="B83" s="51" t="s">
        <v>201</v>
      </c>
      <c r="C83" t="s">
        <v>119</v>
      </c>
      <c r="D83" s="51">
        <v>138.5</v>
      </c>
    </row>
    <row r="84" spans="1:4" x14ac:dyDescent="0.2">
      <c r="A84" s="51">
        <v>83</v>
      </c>
      <c r="B84" s="51" t="s">
        <v>143</v>
      </c>
      <c r="C84" t="s">
        <v>261</v>
      </c>
      <c r="D84" s="51">
        <v>125.5</v>
      </c>
    </row>
    <row r="85" spans="1:4" x14ac:dyDescent="0.2">
      <c r="A85" s="51">
        <v>84</v>
      </c>
      <c r="B85" s="51" t="s">
        <v>201</v>
      </c>
      <c r="C85" t="s">
        <v>130</v>
      </c>
      <c r="D85" s="51">
        <v>109</v>
      </c>
    </row>
    <row r="86" spans="1:4" x14ac:dyDescent="0.2">
      <c r="A86" s="51">
        <v>85</v>
      </c>
      <c r="B86" s="51" t="s">
        <v>143</v>
      </c>
      <c r="C86" t="s">
        <v>262</v>
      </c>
      <c r="D86" s="51">
        <v>117.5</v>
      </c>
    </row>
    <row r="87" spans="1:4" x14ac:dyDescent="0.2">
      <c r="A87" s="51">
        <v>86</v>
      </c>
      <c r="B87" s="51" t="s">
        <v>201</v>
      </c>
      <c r="C87" t="s">
        <v>223</v>
      </c>
      <c r="D87" s="51">
        <v>75</v>
      </c>
    </row>
    <row r="88" spans="1:4" x14ac:dyDescent="0.2">
      <c r="A88" s="51">
        <v>87</v>
      </c>
      <c r="B88" s="51" t="s">
        <v>201</v>
      </c>
      <c r="C88" t="s">
        <v>141</v>
      </c>
      <c r="D88" s="51">
        <v>87</v>
      </c>
    </row>
    <row r="89" spans="1:4" x14ac:dyDescent="0.2">
      <c r="A89" s="51">
        <v>88</v>
      </c>
      <c r="B89" s="51" t="s">
        <v>210</v>
      </c>
      <c r="C89" t="s">
        <v>271</v>
      </c>
      <c r="D89" s="51">
        <v>50</v>
      </c>
    </row>
    <row r="90" spans="1:4" x14ac:dyDescent="0.2">
      <c r="A90" s="51">
        <v>89</v>
      </c>
      <c r="B90" s="51" t="s">
        <v>210</v>
      </c>
      <c r="C90" t="s">
        <v>272</v>
      </c>
      <c r="D90" s="51">
        <v>50</v>
      </c>
    </row>
    <row r="91" spans="1:4" x14ac:dyDescent="0.2">
      <c r="A91" s="51">
        <v>90</v>
      </c>
      <c r="B91" s="51" t="s">
        <v>201</v>
      </c>
      <c r="C91" t="s">
        <v>104</v>
      </c>
      <c r="D91" s="51">
        <v>108.5</v>
      </c>
    </row>
    <row r="92" spans="1:4" x14ac:dyDescent="0.2">
      <c r="A92" s="51">
        <v>91</v>
      </c>
      <c r="B92" s="52" t="s">
        <v>215</v>
      </c>
      <c r="C92" t="s">
        <v>303</v>
      </c>
      <c r="D92" s="51">
        <v>75</v>
      </c>
    </row>
    <row r="93" spans="1:4" x14ac:dyDescent="0.2">
      <c r="A93" s="51">
        <v>92</v>
      </c>
      <c r="B93" s="52" t="s">
        <v>43</v>
      </c>
      <c r="C93" t="s">
        <v>42</v>
      </c>
      <c r="D93" s="51">
        <v>75</v>
      </c>
    </row>
    <row r="94" spans="1:4" x14ac:dyDescent="0.2">
      <c r="A94" s="51">
        <v>93</v>
      </c>
      <c r="B94" s="51" t="s">
        <v>142</v>
      </c>
      <c r="C94" t="s">
        <v>283</v>
      </c>
      <c r="D94" s="51">
        <v>125</v>
      </c>
    </row>
    <row r="95" spans="1:4" x14ac:dyDescent="0.2">
      <c r="A95" s="51">
        <v>94</v>
      </c>
      <c r="B95" s="52" t="s">
        <v>215</v>
      </c>
      <c r="C95" t="s">
        <v>49</v>
      </c>
      <c r="D95" s="51">
        <v>63</v>
      </c>
    </row>
    <row r="96" spans="1:4" x14ac:dyDescent="0.2">
      <c r="A96" s="51">
        <v>95</v>
      </c>
      <c r="B96" s="52" t="s">
        <v>43</v>
      </c>
      <c r="C96" t="s">
        <v>254</v>
      </c>
      <c r="D96" s="51">
        <v>50</v>
      </c>
    </row>
    <row r="97" spans="1:4" x14ac:dyDescent="0.2">
      <c r="A97" s="51">
        <v>96</v>
      </c>
      <c r="B97" s="51" t="s">
        <v>142</v>
      </c>
      <c r="C97" t="s">
        <v>284</v>
      </c>
      <c r="D97" s="51">
        <v>50</v>
      </c>
    </row>
    <row r="98" spans="1:4" x14ac:dyDescent="0.2">
      <c r="A98" s="51">
        <v>97</v>
      </c>
      <c r="B98" s="51" t="s">
        <v>142</v>
      </c>
      <c r="C98" t="s">
        <v>285</v>
      </c>
      <c r="D98" s="51">
        <v>125</v>
      </c>
    </row>
    <row r="99" spans="1:4" x14ac:dyDescent="0.2">
      <c r="A99" s="51">
        <v>98</v>
      </c>
      <c r="B99" s="51" t="s">
        <v>210</v>
      </c>
      <c r="C99" t="s">
        <v>31</v>
      </c>
      <c r="D99" s="51">
        <v>103.5</v>
      </c>
    </row>
    <row r="100" spans="1:4" x14ac:dyDescent="0.2">
      <c r="A100" s="51">
        <v>99</v>
      </c>
      <c r="B100" s="51" t="s">
        <v>142</v>
      </c>
      <c r="C100" t="s">
        <v>105</v>
      </c>
      <c r="D100" s="51">
        <v>201</v>
      </c>
    </row>
    <row r="101" spans="1:4" x14ac:dyDescent="0.2">
      <c r="A101" s="51">
        <v>100</v>
      </c>
      <c r="B101" s="51" t="s">
        <v>147</v>
      </c>
      <c r="C101" t="s">
        <v>274</v>
      </c>
      <c r="D101" s="51">
        <v>50</v>
      </c>
    </row>
    <row r="102" spans="1:4" x14ac:dyDescent="0.2">
      <c r="A102" s="51">
        <v>101</v>
      </c>
      <c r="B102" s="51" t="s">
        <v>210</v>
      </c>
      <c r="C102" t="s">
        <v>273</v>
      </c>
      <c r="D102" s="51">
        <v>50</v>
      </c>
    </row>
    <row r="103" spans="1:4" x14ac:dyDescent="0.2">
      <c r="A103" s="51">
        <v>102</v>
      </c>
      <c r="B103" s="51" t="s">
        <v>201</v>
      </c>
      <c r="C103" t="s">
        <v>115</v>
      </c>
      <c r="D103" s="51">
        <v>155.5</v>
      </c>
    </row>
    <row r="104" spans="1:4" x14ac:dyDescent="0.2">
      <c r="A104" s="51">
        <v>103</v>
      </c>
      <c r="B104" s="51" t="s">
        <v>201</v>
      </c>
      <c r="C104" t="s">
        <v>224</v>
      </c>
      <c r="D104" s="51">
        <v>126.5</v>
      </c>
    </row>
    <row r="105" spans="1:4" x14ac:dyDescent="0.2">
      <c r="A105" s="51">
        <v>104</v>
      </c>
      <c r="B105" s="52" t="s">
        <v>101</v>
      </c>
      <c r="C105" t="s">
        <v>293</v>
      </c>
      <c r="D105" s="51">
        <v>75</v>
      </c>
    </row>
    <row r="106" spans="1:4" x14ac:dyDescent="0.2">
      <c r="A106" s="51">
        <v>105</v>
      </c>
      <c r="B106" s="51" t="s">
        <v>210</v>
      </c>
      <c r="C106" t="s">
        <v>116</v>
      </c>
      <c r="D106" s="51">
        <v>139</v>
      </c>
    </row>
    <row r="107" spans="1:4" x14ac:dyDescent="0.2">
      <c r="A107" s="51">
        <v>106</v>
      </c>
      <c r="B107" s="51" t="s">
        <v>142</v>
      </c>
      <c r="C107" t="s">
        <v>286</v>
      </c>
      <c r="D107" s="51">
        <v>131</v>
      </c>
    </row>
    <row r="108" spans="1:4" x14ac:dyDescent="0.2">
      <c r="A108" s="51">
        <v>107</v>
      </c>
      <c r="B108" s="51" t="s">
        <v>144</v>
      </c>
      <c r="C108" t="s">
        <v>229</v>
      </c>
      <c r="D108" s="51">
        <v>104.5</v>
      </c>
    </row>
    <row r="109" spans="1:4" x14ac:dyDescent="0.2">
      <c r="A109" s="51">
        <v>108</v>
      </c>
      <c r="B109" s="51" t="s">
        <v>205</v>
      </c>
      <c r="C109" t="s">
        <v>234</v>
      </c>
      <c r="D109" s="51">
        <v>134.5</v>
      </c>
    </row>
    <row r="110" spans="1:4" x14ac:dyDescent="0.2">
      <c r="A110" s="51">
        <v>109</v>
      </c>
      <c r="B110" s="51" t="s">
        <v>142</v>
      </c>
      <c r="C110" t="s">
        <v>85</v>
      </c>
      <c r="D110" s="51">
        <v>135</v>
      </c>
    </row>
    <row r="111" spans="1:4" x14ac:dyDescent="0.2">
      <c r="A111" s="51">
        <v>110</v>
      </c>
      <c r="B111" s="52" t="s">
        <v>215</v>
      </c>
      <c r="C111" t="s">
        <v>304</v>
      </c>
      <c r="D111" s="51">
        <v>50</v>
      </c>
    </row>
    <row r="112" spans="1:4" x14ac:dyDescent="0.2">
      <c r="A112" s="51">
        <v>111</v>
      </c>
      <c r="B112" s="51" t="s">
        <v>212</v>
      </c>
      <c r="C112" t="s">
        <v>278</v>
      </c>
      <c r="D112" s="51">
        <v>50</v>
      </c>
    </row>
    <row r="113" spans="1:4" x14ac:dyDescent="0.2">
      <c r="A113" s="51">
        <v>112</v>
      </c>
      <c r="B113" s="51" t="s">
        <v>205</v>
      </c>
      <c r="C113" t="s">
        <v>235</v>
      </c>
      <c r="D113" s="51">
        <v>205</v>
      </c>
    </row>
    <row r="114" spans="1:4" x14ac:dyDescent="0.2">
      <c r="A114" s="51">
        <v>113</v>
      </c>
      <c r="B114" s="52" t="s">
        <v>211</v>
      </c>
      <c r="C114" t="s">
        <v>51</v>
      </c>
      <c r="D114" s="51">
        <v>174</v>
      </c>
    </row>
    <row r="115" spans="1:4" x14ac:dyDescent="0.2">
      <c r="A115" s="51">
        <v>114</v>
      </c>
      <c r="B115" s="51" t="s">
        <v>143</v>
      </c>
      <c r="C115" t="s">
        <v>111</v>
      </c>
      <c r="D115" s="51">
        <v>133.5</v>
      </c>
    </row>
    <row r="116" spans="1:4" x14ac:dyDescent="0.2">
      <c r="A116" s="51">
        <v>115</v>
      </c>
      <c r="B116" s="51" t="s">
        <v>210</v>
      </c>
      <c r="C116" t="s">
        <v>27</v>
      </c>
      <c r="D116" s="51">
        <v>119</v>
      </c>
    </row>
    <row r="117" spans="1:4" x14ac:dyDescent="0.2">
      <c r="A117" s="51">
        <v>116</v>
      </c>
      <c r="B117" s="51" t="s">
        <v>142</v>
      </c>
      <c r="C117" t="s">
        <v>287</v>
      </c>
      <c r="D117" s="51">
        <v>50</v>
      </c>
    </row>
    <row r="118" spans="1:4" x14ac:dyDescent="0.2">
      <c r="A118" s="51">
        <v>117</v>
      </c>
      <c r="B118" s="52" t="s">
        <v>101</v>
      </c>
      <c r="C118" t="s">
        <v>294</v>
      </c>
      <c r="D118" s="51">
        <v>88.5</v>
      </c>
    </row>
    <row r="119" spans="1:4" x14ac:dyDescent="0.2">
      <c r="A119" s="51">
        <v>118</v>
      </c>
      <c r="B119" s="51" t="s">
        <v>214</v>
      </c>
      <c r="C119" t="s">
        <v>298</v>
      </c>
      <c r="D119" s="51">
        <v>104</v>
      </c>
    </row>
    <row r="120" spans="1:4" x14ac:dyDescent="0.2">
      <c r="A120" s="51">
        <v>119</v>
      </c>
      <c r="B120" s="51" t="s">
        <v>148</v>
      </c>
      <c r="C120" t="s">
        <v>247</v>
      </c>
      <c r="D120" s="51">
        <v>100</v>
      </c>
    </row>
    <row r="121" spans="1:4" x14ac:dyDescent="0.2">
      <c r="A121" s="51">
        <v>120</v>
      </c>
      <c r="B121" s="52" t="s">
        <v>211</v>
      </c>
      <c r="C121" t="s">
        <v>53</v>
      </c>
      <c r="D121" s="51">
        <v>100</v>
      </c>
    </row>
    <row r="122" spans="1:4" x14ac:dyDescent="0.2">
      <c r="A122" s="51">
        <v>121</v>
      </c>
      <c r="B122" s="52" t="s">
        <v>43</v>
      </c>
      <c r="C122" t="s">
        <v>139</v>
      </c>
      <c r="D122" s="51">
        <v>75</v>
      </c>
    </row>
    <row r="123" spans="1:4" x14ac:dyDescent="0.2">
      <c r="A123" s="51">
        <v>122</v>
      </c>
      <c r="B123" s="51" t="s">
        <v>143</v>
      </c>
      <c r="C123" t="s">
        <v>140</v>
      </c>
      <c r="D123" s="51">
        <v>83</v>
      </c>
    </row>
    <row r="124" spans="1:4" x14ac:dyDescent="0.2">
      <c r="A124" s="51">
        <v>123</v>
      </c>
      <c r="B124" s="51" t="s">
        <v>142</v>
      </c>
      <c r="C124" t="s">
        <v>288</v>
      </c>
      <c r="D124" s="51">
        <v>117</v>
      </c>
    </row>
    <row r="125" spans="1:4" x14ac:dyDescent="0.2">
      <c r="A125" s="51">
        <v>124</v>
      </c>
      <c r="B125" s="51" t="s">
        <v>142</v>
      </c>
      <c r="C125" t="s">
        <v>34</v>
      </c>
      <c r="D125" s="51">
        <v>138</v>
      </c>
    </row>
    <row r="126" spans="1:4" x14ac:dyDescent="0.2">
      <c r="A126" s="51">
        <v>125</v>
      </c>
      <c r="B126" s="51" t="s">
        <v>143</v>
      </c>
      <c r="C126" t="s">
        <v>263</v>
      </c>
      <c r="D126" s="51">
        <v>181.5</v>
      </c>
    </row>
    <row r="127" spans="1:4" x14ac:dyDescent="0.2">
      <c r="A127" s="51">
        <v>126</v>
      </c>
      <c r="B127" s="51" t="s">
        <v>206</v>
      </c>
      <c r="C127" t="s">
        <v>243</v>
      </c>
      <c r="D127" s="51">
        <v>170</v>
      </c>
    </row>
    <row r="128" spans="1:4" x14ac:dyDescent="0.2">
      <c r="A128" s="51">
        <v>127</v>
      </c>
      <c r="B128" s="51" t="s">
        <v>148</v>
      </c>
      <c r="C128" t="s">
        <v>248</v>
      </c>
      <c r="D128" s="51">
        <v>50</v>
      </c>
    </row>
    <row r="129" spans="1:4" x14ac:dyDescent="0.2">
      <c r="A129" s="51">
        <v>128</v>
      </c>
      <c r="B129" s="51" t="s">
        <v>142</v>
      </c>
      <c r="C129" t="s">
        <v>25</v>
      </c>
      <c r="D129" s="51">
        <v>90</v>
      </c>
    </row>
    <row r="130" spans="1:4" x14ac:dyDescent="0.2">
      <c r="A130" s="51">
        <v>129</v>
      </c>
      <c r="B130" s="51" t="s">
        <v>213</v>
      </c>
      <c r="C130" t="s">
        <v>292</v>
      </c>
      <c r="D130" s="51">
        <v>125</v>
      </c>
    </row>
    <row r="131" spans="1:4" x14ac:dyDescent="0.2">
      <c r="A131" s="51">
        <v>130</v>
      </c>
      <c r="B131" s="51" t="s">
        <v>148</v>
      </c>
      <c r="C131" t="s">
        <v>249</v>
      </c>
      <c r="D131" s="51">
        <v>50</v>
      </c>
    </row>
    <row r="132" spans="1:4" x14ac:dyDescent="0.2">
      <c r="A132" s="51">
        <v>131</v>
      </c>
      <c r="B132" s="51" t="s">
        <v>213</v>
      </c>
      <c r="C132" t="s">
        <v>131</v>
      </c>
      <c r="D132" s="51">
        <v>154.5</v>
      </c>
    </row>
    <row r="133" spans="1:4" x14ac:dyDescent="0.2">
      <c r="A133" s="51">
        <v>132</v>
      </c>
      <c r="B133" s="51" t="s">
        <v>142</v>
      </c>
      <c r="C133" t="s">
        <v>109</v>
      </c>
      <c r="D133" s="51">
        <v>82</v>
      </c>
    </row>
    <row r="134" spans="1:4" x14ac:dyDescent="0.2">
      <c r="A134" s="51">
        <v>133</v>
      </c>
      <c r="B134" s="52" t="s">
        <v>101</v>
      </c>
      <c r="C134" t="s">
        <v>295</v>
      </c>
      <c r="D134" s="51">
        <v>125</v>
      </c>
    </row>
    <row r="135" spans="1:4" x14ac:dyDescent="0.2">
      <c r="A135" s="51">
        <v>134</v>
      </c>
      <c r="B135" s="51" t="s">
        <v>143</v>
      </c>
      <c r="C135" t="s">
        <v>124</v>
      </c>
      <c r="D135" s="51">
        <v>125</v>
      </c>
    </row>
    <row r="136" spans="1:4" x14ac:dyDescent="0.2">
      <c r="A136" s="51">
        <v>135</v>
      </c>
      <c r="B136" s="51" t="s">
        <v>205</v>
      </c>
      <c r="C136" t="s">
        <v>236</v>
      </c>
      <c r="D136" s="51">
        <v>104.5</v>
      </c>
    </row>
    <row r="137" spans="1:4" x14ac:dyDescent="0.2">
      <c r="A137" s="51">
        <v>136</v>
      </c>
      <c r="B137" s="52" t="s">
        <v>43</v>
      </c>
      <c r="C137" t="s">
        <v>255</v>
      </c>
      <c r="D137" s="51">
        <v>50</v>
      </c>
    </row>
    <row r="138" spans="1:4" x14ac:dyDescent="0.2">
      <c r="A138" s="51">
        <v>137</v>
      </c>
      <c r="B138" s="51" t="s">
        <v>145</v>
      </c>
      <c r="C138" t="s">
        <v>118</v>
      </c>
      <c r="D138" s="51">
        <v>124</v>
      </c>
    </row>
    <row r="139" spans="1:4" x14ac:dyDescent="0.2">
      <c r="A139" s="51">
        <v>138</v>
      </c>
      <c r="B139" s="51" t="s">
        <v>145</v>
      </c>
      <c r="C139" t="s">
        <v>239</v>
      </c>
      <c r="D139" s="51">
        <v>75</v>
      </c>
    </row>
    <row r="140" spans="1:4" x14ac:dyDescent="0.2">
      <c r="A140" s="51">
        <v>139</v>
      </c>
      <c r="B140" s="51" t="s">
        <v>47</v>
      </c>
      <c r="C140" t="s">
        <v>237</v>
      </c>
      <c r="D140" s="51">
        <v>50</v>
      </c>
    </row>
    <row r="141" spans="1:4" x14ac:dyDescent="0.2">
      <c r="A141" s="51">
        <v>140</v>
      </c>
      <c r="B141" s="51" t="s">
        <v>201</v>
      </c>
      <c r="C141" t="s">
        <v>225</v>
      </c>
      <c r="D141" s="51">
        <v>75</v>
      </c>
    </row>
    <row r="142" spans="1:4" x14ac:dyDescent="0.2">
      <c r="A142" s="51">
        <v>141</v>
      </c>
      <c r="B142" s="51" t="s">
        <v>146</v>
      </c>
      <c r="C142" t="s">
        <v>128</v>
      </c>
      <c r="D142" s="51">
        <v>212</v>
      </c>
    </row>
    <row r="143" spans="1:4" x14ac:dyDescent="0.2">
      <c r="A143" s="51">
        <v>142</v>
      </c>
      <c r="B143" s="51" t="s">
        <v>145</v>
      </c>
      <c r="C143" t="s">
        <v>240</v>
      </c>
      <c r="D143" s="51">
        <v>125</v>
      </c>
    </row>
    <row r="144" spans="1:4" x14ac:dyDescent="0.2">
      <c r="A144" s="51">
        <v>143</v>
      </c>
      <c r="B144" s="51" t="s">
        <v>210</v>
      </c>
      <c r="C144" t="s">
        <v>117</v>
      </c>
      <c r="D144" s="51">
        <v>152.5</v>
      </c>
    </row>
  </sheetData>
  <sortState ref="B2:D144">
    <sortCondition ref="C2:C14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workbookViewId="0">
      <selection activeCell="G141" sqref="G2:G141"/>
    </sheetView>
  </sheetViews>
  <sheetFormatPr defaultRowHeight="15" x14ac:dyDescent="0.25"/>
  <cols>
    <col min="1" max="1" width="5.85546875" style="57" bestFit="1" customWidth="1"/>
    <col min="2" max="2" width="21.85546875" style="57" customWidth="1"/>
    <col min="3" max="3" width="38.7109375" style="57" bestFit="1" customWidth="1"/>
    <col min="4" max="4" width="13" style="57" bestFit="1" customWidth="1"/>
    <col min="5" max="5" width="14" style="57" bestFit="1" customWidth="1"/>
    <col min="6" max="6" width="22.140625" style="57" bestFit="1" customWidth="1"/>
    <col min="7" max="7" width="24.42578125" style="57" bestFit="1" customWidth="1"/>
    <col min="8" max="16384" width="9.140625" style="57"/>
  </cols>
  <sheetData>
    <row r="1" spans="1:7" x14ac:dyDescent="0.25">
      <c r="A1" s="55"/>
      <c r="B1" s="60" t="s">
        <v>216</v>
      </c>
      <c r="C1" s="55" t="s">
        <v>305</v>
      </c>
      <c r="D1" s="55" t="s">
        <v>199</v>
      </c>
      <c r="E1" s="55" t="s">
        <v>306</v>
      </c>
      <c r="F1" s="55" t="s">
        <v>307</v>
      </c>
      <c r="G1" s="56" t="s">
        <v>200</v>
      </c>
    </row>
    <row r="2" spans="1:7" x14ac:dyDescent="0.25">
      <c r="A2" s="55">
        <v>1</v>
      </c>
      <c r="B2" s="59" t="s">
        <v>443</v>
      </c>
      <c r="C2" s="58" t="s">
        <v>308</v>
      </c>
      <c r="D2" s="58" t="s">
        <v>207</v>
      </c>
      <c r="E2" s="58" t="s">
        <v>309</v>
      </c>
      <c r="F2" s="58" t="s">
        <v>310</v>
      </c>
      <c r="G2" s="58">
        <v>107.5</v>
      </c>
    </row>
    <row r="3" spans="1:7" x14ac:dyDescent="0.25">
      <c r="A3" s="55">
        <v>2</v>
      </c>
      <c r="B3" s="59" t="s">
        <v>444</v>
      </c>
      <c r="C3" s="58" t="s">
        <v>308</v>
      </c>
      <c r="D3" s="58" t="s">
        <v>207</v>
      </c>
      <c r="E3" s="58" t="s">
        <v>309</v>
      </c>
      <c r="F3" s="58" t="s">
        <v>311</v>
      </c>
      <c r="G3" s="58">
        <v>114.5</v>
      </c>
    </row>
    <row r="4" spans="1:7" x14ac:dyDescent="0.25">
      <c r="A4" s="55">
        <v>3</v>
      </c>
      <c r="B4" s="59" t="s">
        <v>445</v>
      </c>
      <c r="C4" s="58" t="s">
        <v>308</v>
      </c>
      <c r="D4" s="58" t="s">
        <v>203</v>
      </c>
      <c r="E4" s="58" t="s">
        <v>312</v>
      </c>
      <c r="F4" s="58" t="s">
        <v>313</v>
      </c>
      <c r="G4" s="58">
        <v>75</v>
      </c>
    </row>
    <row r="5" spans="1:7" x14ac:dyDescent="0.25">
      <c r="A5" s="55">
        <v>4</v>
      </c>
      <c r="B5" s="59" t="s">
        <v>446</v>
      </c>
      <c r="C5" s="58" t="s">
        <v>308</v>
      </c>
      <c r="D5" s="58" t="s">
        <v>207</v>
      </c>
      <c r="E5" s="58" t="s">
        <v>309</v>
      </c>
      <c r="F5" s="58" t="s">
        <v>314</v>
      </c>
      <c r="G5" s="58">
        <v>103.5</v>
      </c>
    </row>
    <row r="6" spans="1:7" x14ac:dyDescent="0.25">
      <c r="A6" s="55">
        <v>5</v>
      </c>
      <c r="B6" s="59" t="s">
        <v>447</v>
      </c>
      <c r="C6" s="58" t="s">
        <v>308</v>
      </c>
      <c r="D6" s="58" t="s">
        <v>207</v>
      </c>
      <c r="E6" s="58" t="s">
        <v>315</v>
      </c>
      <c r="F6" s="58" t="s">
        <v>316</v>
      </c>
      <c r="G6" s="58">
        <v>75</v>
      </c>
    </row>
    <row r="7" spans="1:7" x14ac:dyDescent="0.25">
      <c r="A7" s="55">
        <v>6</v>
      </c>
      <c r="B7" s="59" t="s">
        <v>448</v>
      </c>
      <c r="C7" s="58" t="s">
        <v>308</v>
      </c>
      <c r="D7" s="58" t="s">
        <v>207</v>
      </c>
      <c r="E7" s="58" t="s">
        <v>317</v>
      </c>
      <c r="F7" s="58" t="s">
        <v>318</v>
      </c>
      <c r="G7" s="58">
        <v>75</v>
      </c>
    </row>
    <row r="8" spans="1:7" x14ac:dyDescent="0.25">
      <c r="A8" s="55">
        <v>7</v>
      </c>
      <c r="B8" s="59" t="s">
        <v>449</v>
      </c>
      <c r="C8" s="58" t="s">
        <v>308</v>
      </c>
      <c r="D8" s="58" t="s">
        <v>207</v>
      </c>
      <c r="E8" s="58" t="s">
        <v>320</v>
      </c>
      <c r="F8" s="58" t="s">
        <v>321</v>
      </c>
      <c r="G8" s="58">
        <v>50</v>
      </c>
    </row>
    <row r="9" spans="1:7" x14ac:dyDescent="0.25">
      <c r="A9" s="55">
        <v>8</v>
      </c>
      <c r="B9" s="59" t="s">
        <v>450</v>
      </c>
      <c r="C9" s="58" t="s">
        <v>319</v>
      </c>
      <c r="D9" s="58" t="s">
        <v>207</v>
      </c>
      <c r="E9" s="58" t="s">
        <v>322</v>
      </c>
      <c r="F9" s="58" t="s">
        <v>323</v>
      </c>
      <c r="G9" s="58">
        <v>75</v>
      </c>
    </row>
    <row r="10" spans="1:7" x14ac:dyDescent="0.25">
      <c r="A10" s="55">
        <v>9</v>
      </c>
      <c r="B10" s="59" t="s">
        <v>451</v>
      </c>
      <c r="C10" s="58" t="s">
        <v>319</v>
      </c>
      <c r="D10" s="58" t="s">
        <v>207</v>
      </c>
      <c r="E10" s="58" t="s">
        <v>315</v>
      </c>
      <c r="F10" s="58" t="s">
        <v>324</v>
      </c>
      <c r="G10" s="58">
        <v>77.5</v>
      </c>
    </row>
    <row r="11" spans="1:7" x14ac:dyDescent="0.25">
      <c r="A11" s="55">
        <v>10</v>
      </c>
      <c r="B11" s="59" t="s">
        <v>452</v>
      </c>
      <c r="C11" s="58" t="s">
        <v>319</v>
      </c>
      <c r="D11" s="58" t="s">
        <v>207</v>
      </c>
      <c r="E11" s="58" t="s">
        <v>320</v>
      </c>
      <c r="F11" s="58" t="s">
        <v>325</v>
      </c>
      <c r="G11" s="58">
        <v>50</v>
      </c>
    </row>
    <row r="12" spans="1:7" x14ac:dyDescent="0.25">
      <c r="A12" s="55">
        <v>11</v>
      </c>
      <c r="B12" s="59" t="s">
        <v>453</v>
      </c>
      <c r="C12" s="58" t="s">
        <v>319</v>
      </c>
      <c r="D12" s="58" t="s">
        <v>207</v>
      </c>
      <c r="E12" s="58" t="s">
        <v>309</v>
      </c>
      <c r="F12" s="58" t="s">
        <v>326</v>
      </c>
      <c r="G12" s="58">
        <v>125</v>
      </c>
    </row>
    <row r="13" spans="1:7" x14ac:dyDescent="0.25">
      <c r="A13" s="55">
        <v>12</v>
      </c>
      <c r="B13" s="59" t="s">
        <v>454</v>
      </c>
      <c r="C13" s="58" t="s">
        <v>319</v>
      </c>
      <c r="D13" s="58" t="s">
        <v>207</v>
      </c>
      <c r="E13" s="58" t="s">
        <v>320</v>
      </c>
      <c r="F13" s="58" t="s">
        <v>327</v>
      </c>
      <c r="G13" s="58">
        <v>50</v>
      </c>
    </row>
    <row r="14" spans="1:7" x14ac:dyDescent="0.25">
      <c r="A14" s="55">
        <v>13</v>
      </c>
      <c r="B14" s="59" t="s">
        <v>455</v>
      </c>
      <c r="C14" s="58" t="s">
        <v>319</v>
      </c>
      <c r="D14" s="58" t="s">
        <v>207</v>
      </c>
      <c r="E14" s="58" t="s">
        <v>309</v>
      </c>
      <c r="F14" s="58" t="s">
        <v>328</v>
      </c>
      <c r="G14" s="58">
        <v>110</v>
      </c>
    </row>
    <row r="15" spans="1:7" x14ac:dyDescent="0.25">
      <c r="A15" s="55">
        <v>14</v>
      </c>
      <c r="B15" s="59" t="s">
        <v>456</v>
      </c>
      <c r="C15" s="58" t="s">
        <v>319</v>
      </c>
      <c r="D15" s="58" t="s">
        <v>207</v>
      </c>
      <c r="E15" s="58" t="s">
        <v>322</v>
      </c>
      <c r="F15" s="58" t="s">
        <v>329</v>
      </c>
      <c r="G15" s="58">
        <v>75</v>
      </c>
    </row>
    <row r="16" spans="1:7" x14ac:dyDescent="0.25">
      <c r="A16" s="55">
        <v>15</v>
      </c>
      <c r="B16" s="59" t="s">
        <v>457</v>
      </c>
      <c r="C16" s="58" t="s">
        <v>319</v>
      </c>
      <c r="D16" s="58" t="s">
        <v>202</v>
      </c>
      <c r="E16" s="58" t="s">
        <v>330</v>
      </c>
      <c r="F16" s="58" t="s">
        <v>331</v>
      </c>
      <c r="G16" s="58">
        <v>119</v>
      </c>
    </row>
    <row r="17" spans="1:7" x14ac:dyDescent="0.25">
      <c r="A17" s="55">
        <v>16</v>
      </c>
      <c r="B17" s="59" t="s">
        <v>458</v>
      </c>
      <c r="C17" s="58" t="s">
        <v>319</v>
      </c>
      <c r="D17" s="58" t="s">
        <v>202</v>
      </c>
      <c r="E17" s="58" t="s">
        <v>332</v>
      </c>
      <c r="F17" s="58" t="s">
        <v>333</v>
      </c>
      <c r="G17" s="58">
        <v>75</v>
      </c>
    </row>
    <row r="18" spans="1:7" x14ac:dyDescent="0.25">
      <c r="A18" s="55">
        <v>17</v>
      </c>
      <c r="B18" s="59" t="s">
        <v>55</v>
      </c>
      <c r="C18" s="58" t="s">
        <v>165</v>
      </c>
      <c r="D18" s="58" t="s">
        <v>202</v>
      </c>
      <c r="E18" s="58" t="s">
        <v>332</v>
      </c>
      <c r="F18" s="58" t="s">
        <v>334</v>
      </c>
      <c r="G18" s="58">
        <v>175</v>
      </c>
    </row>
    <row r="19" spans="1:7" x14ac:dyDescent="0.25">
      <c r="A19" s="55">
        <v>18</v>
      </c>
      <c r="B19" s="59" t="s">
        <v>459</v>
      </c>
      <c r="C19" s="58" t="s">
        <v>167</v>
      </c>
      <c r="D19" s="58" t="s">
        <v>203</v>
      </c>
      <c r="E19" s="58" t="s">
        <v>320</v>
      </c>
      <c r="F19" s="58" t="s">
        <v>335</v>
      </c>
      <c r="G19" s="58">
        <v>25</v>
      </c>
    </row>
    <row r="20" spans="1:7" x14ac:dyDescent="0.25">
      <c r="A20" s="55">
        <v>19</v>
      </c>
      <c r="B20" s="59" t="s">
        <v>460</v>
      </c>
      <c r="C20" s="58" t="s">
        <v>167</v>
      </c>
      <c r="D20" s="58" t="s">
        <v>207</v>
      </c>
      <c r="E20" s="58" t="s">
        <v>320</v>
      </c>
      <c r="F20" s="58" t="s">
        <v>336</v>
      </c>
      <c r="G20" s="58">
        <v>50</v>
      </c>
    </row>
    <row r="21" spans="1:7" x14ac:dyDescent="0.25">
      <c r="A21" s="55">
        <v>20</v>
      </c>
      <c r="B21" s="59" t="s">
        <v>461</v>
      </c>
      <c r="C21" s="58" t="s">
        <v>167</v>
      </c>
      <c r="D21" s="58" t="s">
        <v>203</v>
      </c>
      <c r="E21" s="58" t="s">
        <v>322</v>
      </c>
      <c r="F21" s="58" t="s">
        <v>337</v>
      </c>
      <c r="G21" s="58">
        <v>50</v>
      </c>
    </row>
    <row r="22" spans="1:7" x14ac:dyDescent="0.25">
      <c r="A22" s="55">
        <v>21</v>
      </c>
      <c r="B22" s="59" t="s">
        <v>462</v>
      </c>
      <c r="C22" s="58" t="s">
        <v>167</v>
      </c>
      <c r="D22" s="58" t="s">
        <v>207</v>
      </c>
      <c r="E22" s="58" t="s">
        <v>312</v>
      </c>
      <c r="F22" s="58" t="s">
        <v>338</v>
      </c>
      <c r="G22" s="58">
        <v>100</v>
      </c>
    </row>
    <row r="23" spans="1:7" x14ac:dyDescent="0.25">
      <c r="A23" s="55">
        <v>22</v>
      </c>
      <c r="B23" s="59" t="s">
        <v>463</v>
      </c>
      <c r="C23" s="58" t="s">
        <v>167</v>
      </c>
      <c r="D23" s="58" t="s">
        <v>207</v>
      </c>
      <c r="E23" s="58" t="s">
        <v>315</v>
      </c>
      <c r="F23" s="58" t="s">
        <v>339</v>
      </c>
      <c r="G23" s="58">
        <v>75</v>
      </c>
    </row>
    <row r="24" spans="1:7" x14ac:dyDescent="0.25">
      <c r="A24" s="55">
        <v>23</v>
      </c>
      <c r="B24" s="59" t="s">
        <v>464</v>
      </c>
      <c r="C24" s="58" t="s">
        <v>167</v>
      </c>
      <c r="D24" s="58" t="s">
        <v>207</v>
      </c>
      <c r="E24" s="58" t="s">
        <v>340</v>
      </c>
      <c r="F24" s="58" t="s">
        <v>341</v>
      </c>
      <c r="G24" s="58">
        <v>25</v>
      </c>
    </row>
    <row r="25" spans="1:7" x14ac:dyDescent="0.25">
      <c r="A25" s="55">
        <v>24</v>
      </c>
      <c r="B25" s="59" t="s">
        <v>465</v>
      </c>
      <c r="C25" s="58" t="s">
        <v>167</v>
      </c>
      <c r="D25" s="58" t="s">
        <v>207</v>
      </c>
      <c r="E25" s="58" t="s">
        <v>322</v>
      </c>
      <c r="F25" s="58" t="s">
        <v>342</v>
      </c>
      <c r="G25" s="58">
        <v>63</v>
      </c>
    </row>
    <row r="26" spans="1:7" x14ac:dyDescent="0.25">
      <c r="A26" s="55">
        <v>25</v>
      </c>
      <c r="B26" s="59" t="s">
        <v>466</v>
      </c>
      <c r="C26" s="58" t="s">
        <v>167</v>
      </c>
      <c r="D26" s="58" t="s">
        <v>207</v>
      </c>
      <c r="E26" s="58" t="s">
        <v>320</v>
      </c>
      <c r="F26" s="58" t="s">
        <v>343</v>
      </c>
      <c r="G26" s="58">
        <v>50</v>
      </c>
    </row>
    <row r="27" spans="1:7" x14ac:dyDescent="0.25">
      <c r="A27" s="55">
        <v>26</v>
      </c>
      <c r="B27" s="59" t="s">
        <v>467</v>
      </c>
      <c r="C27" s="58" t="s">
        <v>167</v>
      </c>
      <c r="D27" s="58" t="s">
        <v>207</v>
      </c>
      <c r="E27" s="58" t="s">
        <v>322</v>
      </c>
      <c r="F27" s="58" t="s">
        <v>344</v>
      </c>
      <c r="G27" s="58">
        <v>75</v>
      </c>
    </row>
    <row r="28" spans="1:7" x14ac:dyDescent="0.25">
      <c r="A28" s="55">
        <v>27</v>
      </c>
      <c r="B28" s="59" t="s">
        <v>468</v>
      </c>
      <c r="C28" s="58" t="s">
        <v>167</v>
      </c>
      <c r="D28" s="58" t="s">
        <v>207</v>
      </c>
      <c r="E28" s="58" t="s">
        <v>322</v>
      </c>
      <c r="F28" s="58" t="s">
        <v>345</v>
      </c>
      <c r="G28" s="58">
        <v>63.5</v>
      </c>
    </row>
    <row r="29" spans="1:7" x14ac:dyDescent="0.25">
      <c r="A29" s="55">
        <v>28</v>
      </c>
      <c r="B29" s="59" t="s">
        <v>469</v>
      </c>
      <c r="C29" s="58" t="s">
        <v>175</v>
      </c>
      <c r="D29" s="58" t="s">
        <v>207</v>
      </c>
      <c r="E29" s="58" t="s">
        <v>309</v>
      </c>
      <c r="F29" s="58" t="s">
        <v>346</v>
      </c>
      <c r="G29" s="58">
        <v>90</v>
      </c>
    </row>
    <row r="30" spans="1:7" x14ac:dyDescent="0.25">
      <c r="A30" s="55">
        <v>29</v>
      </c>
      <c r="B30" s="59" t="s">
        <v>470</v>
      </c>
      <c r="C30" s="58" t="s">
        <v>175</v>
      </c>
      <c r="D30" s="58" t="s">
        <v>207</v>
      </c>
      <c r="E30" s="58" t="s">
        <v>322</v>
      </c>
      <c r="F30" s="58" t="s">
        <v>347</v>
      </c>
      <c r="G30" s="58">
        <v>75</v>
      </c>
    </row>
    <row r="31" spans="1:7" x14ac:dyDescent="0.25">
      <c r="A31" s="55">
        <v>30</v>
      </c>
      <c r="B31" s="59" t="s">
        <v>471</v>
      </c>
      <c r="C31" s="58" t="s">
        <v>175</v>
      </c>
      <c r="D31" s="58" t="s">
        <v>207</v>
      </c>
      <c r="E31" s="58" t="s">
        <v>309</v>
      </c>
      <c r="F31" s="58" t="s">
        <v>348</v>
      </c>
      <c r="G31" s="58">
        <v>131</v>
      </c>
    </row>
    <row r="32" spans="1:7" x14ac:dyDescent="0.25">
      <c r="A32" s="55">
        <v>31</v>
      </c>
      <c r="B32" s="59" t="s">
        <v>472</v>
      </c>
      <c r="C32" s="58" t="s">
        <v>175</v>
      </c>
      <c r="D32" s="58" t="s">
        <v>207</v>
      </c>
      <c r="E32" s="58" t="s">
        <v>309</v>
      </c>
      <c r="F32" s="58" t="s">
        <v>349</v>
      </c>
      <c r="G32" s="58">
        <v>150</v>
      </c>
    </row>
    <row r="33" spans="1:7" x14ac:dyDescent="0.25">
      <c r="A33" s="55">
        <v>32</v>
      </c>
      <c r="B33" s="59" t="s">
        <v>265</v>
      </c>
      <c r="C33" s="58" t="s">
        <v>175</v>
      </c>
      <c r="D33" s="58" t="s">
        <v>207</v>
      </c>
      <c r="E33" s="58" t="s">
        <v>317</v>
      </c>
      <c r="F33" s="58" t="s">
        <v>350</v>
      </c>
      <c r="G33" s="58">
        <v>125</v>
      </c>
    </row>
    <row r="34" spans="1:7" x14ac:dyDescent="0.25">
      <c r="A34" s="55">
        <v>33</v>
      </c>
      <c r="B34" s="59" t="s">
        <v>473</v>
      </c>
      <c r="C34" s="58" t="s">
        <v>175</v>
      </c>
      <c r="D34" s="58" t="s">
        <v>207</v>
      </c>
      <c r="E34" s="58" t="s">
        <v>317</v>
      </c>
      <c r="F34" s="58" t="s">
        <v>351</v>
      </c>
      <c r="G34" s="58">
        <v>115</v>
      </c>
    </row>
    <row r="35" spans="1:7" x14ac:dyDescent="0.25">
      <c r="A35" s="55">
        <v>34</v>
      </c>
      <c r="B35" s="59" t="s">
        <v>474</v>
      </c>
      <c r="C35" s="58" t="s">
        <v>175</v>
      </c>
      <c r="D35" s="58" t="s">
        <v>207</v>
      </c>
      <c r="E35" s="58" t="s">
        <v>309</v>
      </c>
      <c r="F35" s="58" t="s">
        <v>352</v>
      </c>
      <c r="G35" s="58">
        <v>125</v>
      </c>
    </row>
    <row r="36" spans="1:7" x14ac:dyDescent="0.25">
      <c r="A36" s="55">
        <v>35</v>
      </c>
      <c r="B36" s="59" t="s">
        <v>475</v>
      </c>
      <c r="C36" s="58" t="s">
        <v>175</v>
      </c>
      <c r="D36" s="58" t="s">
        <v>207</v>
      </c>
      <c r="E36" s="58" t="s">
        <v>322</v>
      </c>
      <c r="F36" s="58" t="s">
        <v>353</v>
      </c>
      <c r="G36" s="58">
        <v>75</v>
      </c>
    </row>
    <row r="37" spans="1:7" x14ac:dyDescent="0.25">
      <c r="A37" s="55">
        <v>36</v>
      </c>
      <c r="B37" s="59" t="s">
        <v>476</v>
      </c>
      <c r="C37" s="58" t="s">
        <v>175</v>
      </c>
      <c r="D37" s="58" t="s">
        <v>203</v>
      </c>
      <c r="E37" s="58" t="s">
        <v>312</v>
      </c>
      <c r="F37" s="58" t="s">
        <v>354</v>
      </c>
      <c r="G37" s="58">
        <v>75</v>
      </c>
    </row>
    <row r="38" spans="1:7" x14ac:dyDescent="0.25">
      <c r="A38" s="55">
        <v>37</v>
      </c>
      <c r="B38" s="59" t="s">
        <v>477</v>
      </c>
      <c r="C38" s="58" t="s">
        <v>175</v>
      </c>
      <c r="D38" s="58" t="s">
        <v>203</v>
      </c>
      <c r="E38" s="58" t="s">
        <v>312</v>
      </c>
      <c r="F38" s="58" t="s">
        <v>355</v>
      </c>
      <c r="G38" s="58">
        <v>75</v>
      </c>
    </row>
    <row r="39" spans="1:7" x14ac:dyDescent="0.25">
      <c r="A39" s="55">
        <v>38</v>
      </c>
      <c r="B39" s="59" t="s">
        <v>478</v>
      </c>
      <c r="C39" s="58" t="s">
        <v>175</v>
      </c>
      <c r="D39" s="58" t="s">
        <v>207</v>
      </c>
      <c r="E39" s="58" t="s">
        <v>340</v>
      </c>
      <c r="F39" s="58" t="s">
        <v>356</v>
      </c>
      <c r="G39" s="58">
        <v>50</v>
      </c>
    </row>
    <row r="40" spans="1:7" x14ac:dyDescent="0.25">
      <c r="A40" s="55">
        <v>39</v>
      </c>
      <c r="B40" s="59" t="s">
        <v>479</v>
      </c>
      <c r="C40" s="58" t="s">
        <v>175</v>
      </c>
      <c r="D40" s="58" t="s">
        <v>207</v>
      </c>
      <c r="E40" s="58" t="s">
        <v>322</v>
      </c>
      <c r="F40" s="58" t="s">
        <v>357</v>
      </c>
      <c r="G40" s="58">
        <v>69</v>
      </c>
    </row>
    <row r="41" spans="1:7" x14ac:dyDescent="0.25">
      <c r="A41" s="55">
        <v>40</v>
      </c>
      <c r="B41" s="59" t="s">
        <v>480</v>
      </c>
      <c r="C41" s="58" t="s">
        <v>13</v>
      </c>
      <c r="D41" s="58" t="s">
        <v>207</v>
      </c>
      <c r="E41" s="58" t="s">
        <v>312</v>
      </c>
      <c r="F41" s="58" t="s">
        <v>358</v>
      </c>
      <c r="G41" s="58">
        <v>87.5</v>
      </c>
    </row>
    <row r="42" spans="1:7" x14ac:dyDescent="0.25">
      <c r="A42" s="55">
        <v>41</v>
      </c>
      <c r="B42" s="59" t="s">
        <v>481</v>
      </c>
      <c r="C42" s="58" t="s">
        <v>13</v>
      </c>
      <c r="D42" s="58" t="s">
        <v>207</v>
      </c>
      <c r="E42" s="58" t="s">
        <v>312</v>
      </c>
      <c r="F42" s="58" t="s">
        <v>359</v>
      </c>
      <c r="G42" s="58">
        <v>92.5</v>
      </c>
    </row>
    <row r="43" spans="1:7" x14ac:dyDescent="0.25">
      <c r="A43" s="55">
        <v>42</v>
      </c>
      <c r="B43" s="59" t="s">
        <v>482</v>
      </c>
      <c r="C43" s="58" t="s">
        <v>13</v>
      </c>
      <c r="D43" s="58" t="s">
        <v>207</v>
      </c>
      <c r="E43" s="58" t="s">
        <v>309</v>
      </c>
      <c r="F43" s="58" t="s">
        <v>360</v>
      </c>
      <c r="G43" s="58">
        <v>150</v>
      </c>
    </row>
    <row r="44" spans="1:7" x14ac:dyDescent="0.25">
      <c r="A44" s="55">
        <v>43</v>
      </c>
      <c r="B44" s="59" t="s">
        <v>483</v>
      </c>
      <c r="C44" s="58" t="s">
        <v>13</v>
      </c>
      <c r="D44" s="58" t="s">
        <v>207</v>
      </c>
      <c r="E44" s="58" t="s">
        <v>312</v>
      </c>
      <c r="F44" s="58" t="s">
        <v>361</v>
      </c>
      <c r="G44" s="58">
        <v>87</v>
      </c>
    </row>
    <row r="45" spans="1:7" x14ac:dyDescent="0.25">
      <c r="A45" s="55">
        <v>44</v>
      </c>
      <c r="B45" s="59" t="s">
        <v>484</v>
      </c>
      <c r="C45" s="58" t="s">
        <v>13</v>
      </c>
      <c r="D45" s="58" t="s">
        <v>207</v>
      </c>
      <c r="E45" s="58" t="s">
        <v>312</v>
      </c>
      <c r="F45" s="58" t="s">
        <v>362</v>
      </c>
      <c r="G45" s="58">
        <v>100</v>
      </c>
    </row>
    <row r="46" spans="1:7" x14ac:dyDescent="0.25">
      <c r="A46" s="55">
        <v>45</v>
      </c>
      <c r="B46" s="59" t="s">
        <v>485</v>
      </c>
      <c r="C46" s="58" t="s">
        <v>13</v>
      </c>
      <c r="D46" s="58" t="s">
        <v>207</v>
      </c>
      <c r="E46" s="58" t="s">
        <v>312</v>
      </c>
      <c r="F46" s="58" t="s">
        <v>363</v>
      </c>
      <c r="G46" s="58">
        <v>100</v>
      </c>
    </row>
    <row r="47" spans="1:7" x14ac:dyDescent="0.25">
      <c r="A47" s="55">
        <v>46</v>
      </c>
      <c r="B47" s="59" t="s">
        <v>486</v>
      </c>
      <c r="C47" s="58" t="s">
        <v>13</v>
      </c>
      <c r="D47" s="58" t="s">
        <v>202</v>
      </c>
      <c r="E47" s="58" t="s">
        <v>330</v>
      </c>
      <c r="F47" s="58" t="s">
        <v>364</v>
      </c>
      <c r="G47" s="58">
        <v>183</v>
      </c>
    </row>
    <row r="48" spans="1:7" x14ac:dyDescent="0.25">
      <c r="A48" s="55">
        <v>47</v>
      </c>
      <c r="B48" s="59" t="s">
        <v>487</v>
      </c>
      <c r="C48" s="58" t="s">
        <v>13</v>
      </c>
      <c r="D48" s="58" t="s">
        <v>202</v>
      </c>
      <c r="E48" s="58" t="s">
        <v>332</v>
      </c>
      <c r="F48" s="58" t="s">
        <v>365</v>
      </c>
      <c r="G48" s="58">
        <v>139</v>
      </c>
    </row>
    <row r="49" spans="1:7" x14ac:dyDescent="0.25">
      <c r="A49" s="55">
        <v>48</v>
      </c>
      <c r="B49" s="59" t="s">
        <v>488</v>
      </c>
      <c r="C49" s="58" t="s">
        <v>13</v>
      </c>
      <c r="D49" s="58" t="s">
        <v>207</v>
      </c>
      <c r="E49" s="58" t="s">
        <v>312</v>
      </c>
      <c r="F49" s="58" t="s">
        <v>366</v>
      </c>
      <c r="G49" s="58">
        <v>66.5</v>
      </c>
    </row>
    <row r="50" spans="1:7" x14ac:dyDescent="0.25">
      <c r="A50" s="55">
        <v>49</v>
      </c>
      <c r="B50" s="59" t="s">
        <v>489</v>
      </c>
      <c r="C50" s="58" t="s">
        <v>13</v>
      </c>
      <c r="D50" s="58" t="s">
        <v>207</v>
      </c>
      <c r="E50" s="58" t="s">
        <v>315</v>
      </c>
      <c r="F50" s="58" t="s">
        <v>367</v>
      </c>
      <c r="G50" s="58">
        <v>75</v>
      </c>
    </row>
    <row r="51" spans="1:7" x14ac:dyDescent="0.25">
      <c r="A51" s="55">
        <v>50</v>
      </c>
      <c r="B51" s="59" t="s">
        <v>490</v>
      </c>
      <c r="C51" s="58" t="s">
        <v>13</v>
      </c>
      <c r="D51" s="58" t="s">
        <v>207</v>
      </c>
      <c r="E51" s="58" t="s">
        <v>309</v>
      </c>
      <c r="F51" s="58" t="s">
        <v>368</v>
      </c>
      <c r="G51" s="58">
        <v>100</v>
      </c>
    </row>
    <row r="52" spans="1:7" x14ac:dyDescent="0.25">
      <c r="A52" s="55">
        <v>51</v>
      </c>
      <c r="B52" s="59" t="s">
        <v>491</v>
      </c>
      <c r="C52" s="58" t="s">
        <v>13</v>
      </c>
      <c r="D52" s="58" t="s">
        <v>207</v>
      </c>
      <c r="E52" s="58" t="s">
        <v>309</v>
      </c>
      <c r="F52" s="58" t="s">
        <v>369</v>
      </c>
      <c r="G52" s="58">
        <v>150</v>
      </c>
    </row>
    <row r="53" spans="1:7" x14ac:dyDescent="0.25">
      <c r="A53" s="55">
        <v>52</v>
      </c>
      <c r="B53" s="59" t="s">
        <v>492</v>
      </c>
      <c r="C53" s="58" t="s">
        <v>13</v>
      </c>
      <c r="D53" s="58" t="s">
        <v>207</v>
      </c>
      <c r="E53" s="58" t="s">
        <v>317</v>
      </c>
      <c r="F53" s="58" t="s">
        <v>370</v>
      </c>
      <c r="G53" s="58">
        <v>82</v>
      </c>
    </row>
    <row r="54" spans="1:7" x14ac:dyDescent="0.25">
      <c r="A54" s="55">
        <v>53</v>
      </c>
      <c r="B54" s="59" t="s">
        <v>493</v>
      </c>
      <c r="C54" s="58" t="s">
        <v>13</v>
      </c>
      <c r="D54" s="58" t="s">
        <v>207</v>
      </c>
      <c r="E54" s="58" t="s">
        <v>317</v>
      </c>
      <c r="F54" s="58" t="s">
        <v>371</v>
      </c>
      <c r="G54" s="58">
        <v>91</v>
      </c>
    </row>
    <row r="55" spans="1:7" x14ac:dyDescent="0.25">
      <c r="A55" s="55">
        <v>54</v>
      </c>
      <c r="B55" s="59" t="s">
        <v>494</v>
      </c>
      <c r="C55" s="58" t="s">
        <v>13</v>
      </c>
      <c r="D55" s="58" t="s">
        <v>202</v>
      </c>
      <c r="E55" s="58" t="s">
        <v>330</v>
      </c>
      <c r="F55" s="58" t="s">
        <v>372</v>
      </c>
      <c r="G55" s="58">
        <v>135</v>
      </c>
    </row>
    <row r="56" spans="1:7" x14ac:dyDescent="0.25">
      <c r="A56" s="55">
        <v>55</v>
      </c>
      <c r="B56" s="59" t="s">
        <v>495</v>
      </c>
      <c r="C56" s="58" t="s">
        <v>13</v>
      </c>
      <c r="D56" s="58" t="s">
        <v>207</v>
      </c>
      <c r="E56" s="58" t="s">
        <v>309</v>
      </c>
      <c r="F56" s="58" t="s">
        <v>373</v>
      </c>
      <c r="G56" s="58">
        <v>113.5</v>
      </c>
    </row>
    <row r="57" spans="1:7" x14ac:dyDescent="0.25">
      <c r="A57" s="55">
        <v>56</v>
      </c>
      <c r="B57" s="59" t="s">
        <v>496</v>
      </c>
      <c r="C57" s="58" t="s">
        <v>13</v>
      </c>
      <c r="D57" s="58" t="s">
        <v>207</v>
      </c>
      <c r="E57" s="58" t="s">
        <v>312</v>
      </c>
      <c r="F57" s="58" t="s">
        <v>374</v>
      </c>
      <c r="G57" s="58">
        <v>79</v>
      </c>
    </row>
    <row r="58" spans="1:7" x14ac:dyDescent="0.25">
      <c r="A58" s="55">
        <v>57</v>
      </c>
      <c r="B58" s="59" t="s">
        <v>497</v>
      </c>
      <c r="C58" s="58" t="s">
        <v>13</v>
      </c>
      <c r="D58" s="58" t="s">
        <v>207</v>
      </c>
      <c r="E58" s="58" t="s">
        <v>309</v>
      </c>
      <c r="F58" s="58" t="s">
        <v>375</v>
      </c>
      <c r="G58" s="58">
        <v>125</v>
      </c>
    </row>
    <row r="59" spans="1:7" x14ac:dyDescent="0.25">
      <c r="A59" s="55">
        <v>58</v>
      </c>
      <c r="B59" s="59" t="s">
        <v>498</v>
      </c>
      <c r="C59" s="58" t="s">
        <v>13</v>
      </c>
      <c r="D59" s="58" t="s">
        <v>207</v>
      </c>
      <c r="E59" s="58" t="s">
        <v>309</v>
      </c>
      <c r="F59" s="58" t="s">
        <v>376</v>
      </c>
      <c r="G59" s="58">
        <v>125</v>
      </c>
    </row>
    <row r="60" spans="1:7" x14ac:dyDescent="0.25">
      <c r="A60" s="55">
        <v>59</v>
      </c>
      <c r="B60" s="59" t="s">
        <v>499</v>
      </c>
      <c r="C60" s="58" t="s">
        <v>13</v>
      </c>
      <c r="D60" s="58" t="s">
        <v>207</v>
      </c>
      <c r="E60" s="58" t="s">
        <v>317</v>
      </c>
      <c r="F60" s="58" t="s">
        <v>377</v>
      </c>
      <c r="G60" s="58">
        <v>88</v>
      </c>
    </row>
    <row r="61" spans="1:7" x14ac:dyDescent="0.25">
      <c r="A61" s="55">
        <v>60</v>
      </c>
      <c r="B61" s="59" t="s">
        <v>500</v>
      </c>
      <c r="C61" s="59" t="s">
        <v>30</v>
      </c>
      <c r="D61" s="58" t="s">
        <v>207</v>
      </c>
      <c r="E61" s="58" t="s">
        <v>312</v>
      </c>
      <c r="F61" s="58" t="s">
        <v>378</v>
      </c>
      <c r="G61" s="58">
        <v>100</v>
      </c>
    </row>
    <row r="62" spans="1:7" x14ac:dyDescent="0.25">
      <c r="A62" s="55">
        <v>61</v>
      </c>
      <c r="B62" s="59" t="s">
        <v>501</v>
      </c>
      <c r="C62" s="59" t="s">
        <v>30</v>
      </c>
      <c r="D62" s="58" t="s">
        <v>207</v>
      </c>
      <c r="E62" s="58" t="s">
        <v>317</v>
      </c>
      <c r="F62" s="58" t="s">
        <v>379</v>
      </c>
      <c r="G62" s="58">
        <v>115</v>
      </c>
    </row>
    <row r="63" spans="1:7" x14ac:dyDescent="0.25">
      <c r="A63" s="55">
        <v>62</v>
      </c>
      <c r="B63" s="59" t="s">
        <v>502</v>
      </c>
      <c r="C63" s="59" t="s">
        <v>30</v>
      </c>
      <c r="D63" s="58" t="s">
        <v>207</v>
      </c>
      <c r="E63" s="58" t="s">
        <v>312</v>
      </c>
      <c r="F63" s="58" t="s">
        <v>380</v>
      </c>
      <c r="G63" s="58">
        <v>100</v>
      </c>
    </row>
    <row r="64" spans="1:7" x14ac:dyDescent="0.25">
      <c r="A64" s="55">
        <v>63</v>
      </c>
      <c r="B64" s="59" t="s">
        <v>503</v>
      </c>
      <c r="C64" s="59" t="s">
        <v>30</v>
      </c>
      <c r="D64" s="58" t="s">
        <v>203</v>
      </c>
      <c r="E64" s="58" t="s">
        <v>312</v>
      </c>
      <c r="F64" s="58" t="s">
        <v>381</v>
      </c>
      <c r="G64" s="58">
        <v>75</v>
      </c>
    </row>
    <row r="65" spans="1:7" x14ac:dyDescent="0.25">
      <c r="A65" s="55">
        <v>64</v>
      </c>
      <c r="B65" s="59" t="s">
        <v>504</v>
      </c>
      <c r="C65" s="59" t="s">
        <v>30</v>
      </c>
      <c r="D65" s="58" t="s">
        <v>207</v>
      </c>
      <c r="E65" s="58" t="s">
        <v>330</v>
      </c>
      <c r="F65" s="58" t="s">
        <v>382</v>
      </c>
      <c r="G65" s="58">
        <v>75</v>
      </c>
    </row>
    <row r="66" spans="1:7" x14ac:dyDescent="0.25">
      <c r="A66" s="55">
        <v>65</v>
      </c>
      <c r="B66" s="59" t="s">
        <v>505</v>
      </c>
      <c r="C66" s="59" t="s">
        <v>30</v>
      </c>
      <c r="D66" s="58" t="s">
        <v>207</v>
      </c>
      <c r="E66" s="58" t="s">
        <v>312</v>
      </c>
      <c r="F66" s="58" t="s">
        <v>345</v>
      </c>
      <c r="G66" s="58">
        <v>90</v>
      </c>
    </row>
    <row r="67" spans="1:7" x14ac:dyDescent="0.25">
      <c r="A67" s="55">
        <v>66</v>
      </c>
      <c r="B67" s="59" t="s">
        <v>506</v>
      </c>
      <c r="C67" s="59" t="s">
        <v>30</v>
      </c>
      <c r="D67" s="58" t="s">
        <v>207</v>
      </c>
      <c r="E67" s="58" t="s">
        <v>320</v>
      </c>
      <c r="F67" s="58" t="s">
        <v>383</v>
      </c>
      <c r="G67" s="58">
        <v>50</v>
      </c>
    </row>
    <row r="68" spans="1:7" x14ac:dyDescent="0.25">
      <c r="A68" s="55">
        <v>67</v>
      </c>
      <c r="B68" s="59" t="s">
        <v>507</v>
      </c>
      <c r="C68" s="59" t="s">
        <v>30</v>
      </c>
      <c r="D68" s="58" t="s">
        <v>207</v>
      </c>
      <c r="E68" s="58" t="s">
        <v>320</v>
      </c>
      <c r="F68" s="58" t="s">
        <v>384</v>
      </c>
      <c r="G68" s="58">
        <v>50</v>
      </c>
    </row>
    <row r="69" spans="1:7" x14ac:dyDescent="0.25">
      <c r="A69" s="55">
        <v>68</v>
      </c>
      <c r="B69" s="59" t="s">
        <v>508</v>
      </c>
      <c r="C69" s="59" t="s">
        <v>30</v>
      </c>
      <c r="D69" s="58" t="s">
        <v>207</v>
      </c>
      <c r="E69" s="58" t="s">
        <v>309</v>
      </c>
      <c r="F69" s="58" t="s">
        <v>385</v>
      </c>
      <c r="G69" s="58">
        <v>115.5</v>
      </c>
    </row>
    <row r="70" spans="1:7" x14ac:dyDescent="0.25">
      <c r="A70" s="55">
        <v>69</v>
      </c>
      <c r="B70" s="59" t="s">
        <v>509</v>
      </c>
      <c r="C70" s="59" t="s">
        <v>30</v>
      </c>
      <c r="D70" s="58" t="s">
        <v>207</v>
      </c>
      <c r="E70" s="58" t="s">
        <v>320</v>
      </c>
      <c r="F70" s="58" t="s">
        <v>386</v>
      </c>
      <c r="G70" s="58">
        <v>50</v>
      </c>
    </row>
    <row r="71" spans="1:7" x14ac:dyDescent="0.25">
      <c r="A71" s="55">
        <v>70</v>
      </c>
      <c r="B71" s="59" t="s">
        <v>510</v>
      </c>
      <c r="C71" s="59" t="s">
        <v>30</v>
      </c>
      <c r="D71" s="58" t="s">
        <v>207</v>
      </c>
      <c r="E71" s="58" t="s">
        <v>315</v>
      </c>
      <c r="F71" s="58" t="s">
        <v>387</v>
      </c>
      <c r="G71" s="58">
        <v>74</v>
      </c>
    </row>
    <row r="72" spans="1:7" x14ac:dyDescent="0.25">
      <c r="A72" s="55">
        <v>71</v>
      </c>
      <c r="B72" s="59" t="s">
        <v>511</v>
      </c>
      <c r="C72" s="59" t="s">
        <v>30</v>
      </c>
      <c r="D72" s="58" t="s">
        <v>207</v>
      </c>
      <c r="E72" s="58" t="s">
        <v>330</v>
      </c>
      <c r="F72" s="58" t="s">
        <v>388</v>
      </c>
      <c r="G72" s="58">
        <v>86</v>
      </c>
    </row>
    <row r="73" spans="1:7" x14ac:dyDescent="0.25">
      <c r="A73" s="55">
        <v>72</v>
      </c>
      <c r="B73" s="59" t="s">
        <v>512</v>
      </c>
      <c r="C73" s="59" t="s">
        <v>30</v>
      </c>
      <c r="D73" s="58" t="s">
        <v>207</v>
      </c>
      <c r="E73" s="58" t="s">
        <v>312</v>
      </c>
      <c r="F73" s="58" t="s">
        <v>389</v>
      </c>
      <c r="G73" s="58">
        <v>100</v>
      </c>
    </row>
    <row r="74" spans="1:7" x14ac:dyDescent="0.25">
      <c r="A74" s="55">
        <v>73</v>
      </c>
      <c r="B74" s="59" t="s">
        <v>513</v>
      </c>
      <c r="C74" s="59" t="s">
        <v>7</v>
      </c>
      <c r="D74" s="58" t="s">
        <v>207</v>
      </c>
      <c r="E74" s="58" t="s">
        <v>312</v>
      </c>
      <c r="F74" s="58" t="s">
        <v>390</v>
      </c>
      <c r="G74" s="58">
        <v>75</v>
      </c>
    </row>
    <row r="75" spans="1:7" x14ac:dyDescent="0.25">
      <c r="A75" s="55">
        <v>74</v>
      </c>
      <c r="B75" s="59" t="s">
        <v>514</v>
      </c>
      <c r="C75" s="59" t="s">
        <v>7</v>
      </c>
      <c r="D75" s="58" t="s">
        <v>207</v>
      </c>
      <c r="E75" s="58" t="s">
        <v>309</v>
      </c>
      <c r="F75" s="58" t="s">
        <v>391</v>
      </c>
      <c r="G75" s="58">
        <v>75</v>
      </c>
    </row>
    <row r="76" spans="1:7" x14ac:dyDescent="0.25">
      <c r="A76" s="55">
        <v>75</v>
      </c>
      <c r="B76" s="59" t="s">
        <v>515</v>
      </c>
      <c r="C76" s="59" t="s">
        <v>7</v>
      </c>
      <c r="D76" s="58" t="s">
        <v>207</v>
      </c>
      <c r="E76" s="58" t="s">
        <v>330</v>
      </c>
      <c r="F76" s="58" t="s">
        <v>392</v>
      </c>
      <c r="G76" s="58">
        <v>100</v>
      </c>
    </row>
    <row r="77" spans="1:7" x14ac:dyDescent="0.25">
      <c r="A77" s="55">
        <v>76</v>
      </c>
      <c r="B77" s="59" t="s">
        <v>516</v>
      </c>
      <c r="C77" s="59" t="s">
        <v>7</v>
      </c>
      <c r="D77" s="58" t="s">
        <v>207</v>
      </c>
      <c r="E77" s="58" t="s">
        <v>309</v>
      </c>
      <c r="F77" s="58" t="s">
        <v>393</v>
      </c>
      <c r="G77" s="58">
        <v>80</v>
      </c>
    </row>
    <row r="78" spans="1:7" x14ac:dyDescent="0.25">
      <c r="A78" s="55">
        <v>77</v>
      </c>
      <c r="B78" s="59" t="s">
        <v>517</v>
      </c>
      <c r="C78" s="59" t="s">
        <v>7</v>
      </c>
      <c r="D78" s="58" t="s">
        <v>207</v>
      </c>
      <c r="E78" s="58" t="s">
        <v>317</v>
      </c>
      <c r="F78" s="58" t="s">
        <v>394</v>
      </c>
      <c r="G78" s="58">
        <v>100</v>
      </c>
    </row>
    <row r="79" spans="1:7" x14ac:dyDescent="0.25">
      <c r="A79" s="55">
        <v>78</v>
      </c>
      <c r="B79" s="59" t="s">
        <v>518</v>
      </c>
      <c r="C79" s="59" t="s">
        <v>7</v>
      </c>
      <c r="D79" s="58" t="s">
        <v>207</v>
      </c>
      <c r="E79" s="58" t="s">
        <v>317</v>
      </c>
      <c r="F79" s="58" t="s">
        <v>395</v>
      </c>
      <c r="G79" s="58">
        <v>75</v>
      </c>
    </row>
    <row r="80" spans="1:7" x14ac:dyDescent="0.25">
      <c r="A80" s="55">
        <v>79</v>
      </c>
      <c r="B80" s="59" t="s">
        <v>275</v>
      </c>
      <c r="C80" s="59" t="s">
        <v>7</v>
      </c>
      <c r="D80" s="58" t="s">
        <v>207</v>
      </c>
      <c r="E80" s="58" t="s">
        <v>312</v>
      </c>
      <c r="F80" s="58" t="s">
        <v>318</v>
      </c>
      <c r="G80" s="58">
        <v>75</v>
      </c>
    </row>
    <row r="81" spans="1:7" x14ac:dyDescent="0.25">
      <c r="A81" s="55">
        <v>80</v>
      </c>
      <c r="B81" s="59" t="s">
        <v>519</v>
      </c>
      <c r="C81" s="59" t="s">
        <v>7</v>
      </c>
      <c r="D81" s="58" t="s">
        <v>207</v>
      </c>
      <c r="E81" s="58" t="s">
        <v>317</v>
      </c>
      <c r="F81" s="58" t="s">
        <v>396</v>
      </c>
      <c r="G81" s="58">
        <v>75</v>
      </c>
    </row>
    <row r="82" spans="1:7" x14ac:dyDescent="0.25">
      <c r="A82" s="55">
        <v>81</v>
      </c>
      <c r="B82" s="59" t="s">
        <v>520</v>
      </c>
      <c r="C82" s="59" t="s">
        <v>7</v>
      </c>
      <c r="D82" s="58" t="s">
        <v>207</v>
      </c>
      <c r="E82" s="58" t="s">
        <v>330</v>
      </c>
      <c r="F82" s="58" t="s">
        <v>397</v>
      </c>
      <c r="G82" s="58">
        <v>125</v>
      </c>
    </row>
    <row r="83" spans="1:7" x14ac:dyDescent="0.25">
      <c r="A83" s="55">
        <v>82</v>
      </c>
      <c r="B83" s="59" t="s">
        <v>521</v>
      </c>
      <c r="C83" s="59" t="s">
        <v>7</v>
      </c>
      <c r="D83" s="58" t="s">
        <v>207</v>
      </c>
      <c r="E83" s="58" t="s">
        <v>317</v>
      </c>
      <c r="F83" s="58" t="s">
        <v>398</v>
      </c>
      <c r="G83" s="58">
        <v>81.5</v>
      </c>
    </row>
    <row r="84" spans="1:7" x14ac:dyDescent="0.25">
      <c r="A84" s="55">
        <v>83</v>
      </c>
      <c r="B84" s="59" t="s">
        <v>276</v>
      </c>
      <c r="C84" s="59" t="s">
        <v>7</v>
      </c>
      <c r="D84" s="58" t="s">
        <v>202</v>
      </c>
      <c r="E84" s="58" t="s">
        <v>330</v>
      </c>
      <c r="F84" s="58" t="s">
        <v>399</v>
      </c>
      <c r="G84" s="58">
        <v>105.5</v>
      </c>
    </row>
    <row r="85" spans="1:7" x14ac:dyDescent="0.25">
      <c r="A85" s="55">
        <v>84</v>
      </c>
      <c r="B85" s="59" t="s">
        <v>522</v>
      </c>
      <c r="C85" s="59" t="s">
        <v>7</v>
      </c>
      <c r="D85" s="58" t="s">
        <v>207</v>
      </c>
      <c r="E85" s="58" t="s">
        <v>309</v>
      </c>
      <c r="F85" s="58" t="s">
        <v>400</v>
      </c>
      <c r="G85" s="58">
        <v>103.5</v>
      </c>
    </row>
    <row r="86" spans="1:7" x14ac:dyDescent="0.25">
      <c r="A86" s="55">
        <v>85</v>
      </c>
      <c r="B86" s="59" t="s">
        <v>277</v>
      </c>
      <c r="C86" s="59" t="s">
        <v>7</v>
      </c>
      <c r="D86" s="58" t="s">
        <v>207</v>
      </c>
      <c r="E86" s="58" t="s">
        <v>309</v>
      </c>
      <c r="F86" s="58" t="s">
        <v>401</v>
      </c>
      <c r="G86" s="58">
        <v>122</v>
      </c>
    </row>
    <row r="87" spans="1:7" x14ac:dyDescent="0.25">
      <c r="A87" s="55">
        <v>86</v>
      </c>
      <c r="B87" s="59" t="s">
        <v>523</v>
      </c>
      <c r="C87" s="59" t="s">
        <v>7</v>
      </c>
      <c r="D87" s="58" t="s">
        <v>203</v>
      </c>
      <c r="E87" s="58" t="s">
        <v>309</v>
      </c>
      <c r="F87" s="58" t="s">
        <v>402</v>
      </c>
      <c r="G87" s="58">
        <v>69.5</v>
      </c>
    </row>
    <row r="88" spans="1:7" x14ac:dyDescent="0.25">
      <c r="A88" s="55">
        <v>87</v>
      </c>
      <c r="B88" s="59" t="s">
        <v>524</v>
      </c>
      <c r="C88" s="59" t="s">
        <v>7</v>
      </c>
      <c r="D88" s="58" t="s">
        <v>207</v>
      </c>
      <c r="E88" s="58" t="s">
        <v>309</v>
      </c>
      <c r="F88" s="58" t="s">
        <v>403</v>
      </c>
      <c r="G88" s="58">
        <v>109.5</v>
      </c>
    </row>
    <row r="89" spans="1:7" x14ac:dyDescent="0.25">
      <c r="A89" s="55">
        <v>88</v>
      </c>
      <c r="B89" s="59" t="s">
        <v>525</v>
      </c>
      <c r="C89" s="59" t="s">
        <v>7</v>
      </c>
      <c r="D89" s="58" t="s">
        <v>207</v>
      </c>
      <c r="E89" s="58" t="s">
        <v>322</v>
      </c>
      <c r="F89" s="58" t="s">
        <v>374</v>
      </c>
      <c r="G89" s="58">
        <v>67.5</v>
      </c>
    </row>
    <row r="90" spans="1:7" x14ac:dyDescent="0.25">
      <c r="A90" s="55">
        <v>89</v>
      </c>
      <c r="B90" s="59" t="s">
        <v>526</v>
      </c>
      <c r="C90" s="59" t="s">
        <v>7</v>
      </c>
      <c r="D90" s="58" t="s">
        <v>207</v>
      </c>
      <c r="E90" s="58" t="s">
        <v>309</v>
      </c>
      <c r="F90" s="58" t="s">
        <v>404</v>
      </c>
      <c r="G90" s="58">
        <v>100</v>
      </c>
    </row>
    <row r="91" spans="1:7" x14ac:dyDescent="0.25">
      <c r="A91" s="55">
        <v>90</v>
      </c>
      <c r="B91" s="59" t="s">
        <v>527</v>
      </c>
      <c r="C91" s="59" t="s">
        <v>7</v>
      </c>
      <c r="D91" s="58" t="s">
        <v>207</v>
      </c>
      <c r="E91" s="58" t="s">
        <v>309</v>
      </c>
      <c r="F91" s="58" t="s">
        <v>405</v>
      </c>
      <c r="G91" s="58">
        <v>100</v>
      </c>
    </row>
    <row r="92" spans="1:7" x14ac:dyDescent="0.25">
      <c r="A92" s="55">
        <v>91</v>
      </c>
      <c r="B92" s="59" t="s">
        <v>528</v>
      </c>
      <c r="C92" s="59" t="s">
        <v>7</v>
      </c>
      <c r="D92" s="58" t="s">
        <v>207</v>
      </c>
      <c r="E92" s="58" t="s">
        <v>312</v>
      </c>
      <c r="F92" s="58" t="s">
        <v>342</v>
      </c>
      <c r="G92" s="58">
        <v>68</v>
      </c>
    </row>
    <row r="93" spans="1:7" x14ac:dyDescent="0.25">
      <c r="A93" s="55">
        <v>92</v>
      </c>
      <c r="B93" s="59" t="s">
        <v>529</v>
      </c>
      <c r="C93" s="59" t="s">
        <v>7</v>
      </c>
      <c r="D93" s="58" t="s">
        <v>207</v>
      </c>
      <c r="E93" s="58" t="s">
        <v>309</v>
      </c>
      <c r="F93" s="58" t="s">
        <v>406</v>
      </c>
      <c r="G93" s="58">
        <v>78</v>
      </c>
    </row>
    <row r="94" spans="1:7" x14ac:dyDescent="0.25">
      <c r="A94" s="55">
        <v>93</v>
      </c>
      <c r="B94" s="59" t="s">
        <v>51</v>
      </c>
      <c r="C94" s="59" t="s">
        <v>7</v>
      </c>
      <c r="D94" s="58" t="s">
        <v>202</v>
      </c>
      <c r="E94" s="58" t="s">
        <v>332</v>
      </c>
      <c r="F94" s="58" t="s">
        <v>407</v>
      </c>
      <c r="G94" s="58">
        <v>179</v>
      </c>
    </row>
    <row r="95" spans="1:7" x14ac:dyDescent="0.25">
      <c r="A95" s="55">
        <v>94</v>
      </c>
      <c r="B95" s="59" t="s">
        <v>53</v>
      </c>
      <c r="C95" s="59" t="s">
        <v>7</v>
      </c>
      <c r="D95" s="58" t="s">
        <v>203</v>
      </c>
      <c r="E95" s="58" t="s">
        <v>332</v>
      </c>
      <c r="F95" s="58" t="s">
        <v>408</v>
      </c>
      <c r="G95" s="58">
        <v>75</v>
      </c>
    </row>
    <row r="96" spans="1:7" x14ac:dyDescent="0.25">
      <c r="A96" s="55">
        <v>95</v>
      </c>
      <c r="B96" s="59" t="s">
        <v>530</v>
      </c>
      <c r="C96" s="59" t="s">
        <v>7</v>
      </c>
      <c r="D96" s="58" t="s">
        <v>207</v>
      </c>
      <c r="E96" s="58" t="s">
        <v>309</v>
      </c>
      <c r="F96" s="58" t="s">
        <v>409</v>
      </c>
      <c r="G96" s="58">
        <v>150</v>
      </c>
    </row>
    <row r="97" spans="1:7" x14ac:dyDescent="0.25">
      <c r="A97" s="55">
        <v>96</v>
      </c>
      <c r="B97" s="59" t="s">
        <v>77</v>
      </c>
      <c r="C97" s="59" t="s">
        <v>7</v>
      </c>
      <c r="D97" s="58" t="s">
        <v>207</v>
      </c>
      <c r="E97" s="58" t="s">
        <v>309</v>
      </c>
      <c r="F97" s="58" t="s">
        <v>410</v>
      </c>
      <c r="G97" s="58">
        <v>104.5</v>
      </c>
    </row>
    <row r="98" spans="1:7" x14ac:dyDescent="0.25">
      <c r="A98" s="55">
        <v>97</v>
      </c>
      <c r="B98" s="59" t="s">
        <v>531</v>
      </c>
      <c r="C98" s="58" t="s">
        <v>142</v>
      </c>
      <c r="D98" s="58" t="s">
        <v>207</v>
      </c>
      <c r="E98" s="58" t="s">
        <v>330</v>
      </c>
      <c r="F98" s="58" t="s">
        <v>411</v>
      </c>
      <c r="G98" s="58">
        <v>115.5</v>
      </c>
    </row>
    <row r="99" spans="1:7" x14ac:dyDescent="0.25">
      <c r="A99" s="55">
        <v>98</v>
      </c>
      <c r="B99" s="59" t="s">
        <v>85</v>
      </c>
      <c r="C99" s="58" t="s">
        <v>142</v>
      </c>
      <c r="D99" s="58" t="s">
        <v>203</v>
      </c>
      <c r="E99" s="58" t="s">
        <v>332</v>
      </c>
      <c r="F99" s="58" t="s">
        <v>412</v>
      </c>
      <c r="G99" s="58">
        <v>115.5</v>
      </c>
    </row>
    <row r="100" spans="1:7" x14ac:dyDescent="0.25">
      <c r="A100" s="55">
        <v>99</v>
      </c>
      <c r="B100" s="59" t="s">
        <v>25</v>
      </c>
      <c r="C100" s="58" t="s">
        <v>142</v>
      </c>
      <c r="D100" s="58" t="s">
        <v>203</v>
      </c>
      <c r="E100" s="58" t="s">
        <v>330</v>
      </c>
      <c r="F100" s="58" t="s">
        <v>413</v>
      </c>
      <c r="G100" s="58">
        <v>100</v>
      </c>
    </row>
    <row r="101" spans="1:7" x14ac:dyDescent="0.25">
      <c r="A101" s="55">
        <v>100</v>
      </c>
      <c r="B101" s="59" t="s">
        <v>532</v>
      </c>
      <c r="C101" s="59" t="s">
        <v>101</v>
      </c>
      <c r="D101" s="58" t="s">
        <v>207</v>
      </c>
      <c r="E101" s="58" t="s">
        <v>312</v>
      </c>
      <c r="F101" s="58" t="s">
        <v>414</v>
      </c>
      <c r="G101" s="58">
        <v>75</v>
      </c>
    </row>
    <row r="102" spans="1:7" x14ac:dyDescent="0.25">
      <c r="A102" s="55">
        <v>101</v>
      </c>
      <c r="B102" s="59" t="s">
        <v>533</v>
      </c>
      <c r="C102" s="59" t="s">
        <v>101</v>
      </c>
      <c r="D102" s="58" t="s">
        <v>207</v>
      </c>
      <c r="E102" s="58" t="s">
        <v>317</v>
      </c>
      <c r="F102" s="58" t="s">
        <v>415</v>
      </c>
      <c r="G102" s="58">
        <v>100</v>
      </c>
    </row>
    <row r="103" spans="1:7" x14ac:dyDescent="0.25">
      <c r="A103" s="55">
        <v>102</v>
      </c>
      <c r="B103" s="59" t="s">
        <v>534</v>
      </c>
      <c r="C103" s="59" t="s">
        <v>101</v>
      </c>
      <c r="D103" s="58" t="s">
        <v>207</v>
      </c>
      <c r="E103" s="58" t="s">
        <v>309</v>
      </c>
      <c r="F103" s="58" t="s">
        <v>416</v>
      </c>
      <c r="G103" s="58">
        <v>103</v>
      </c>
    </row>
    <row r="104" spans="1:7" x14ac:dyDescent="0.25">
      <c r="A104" s="55">
        <v>103</v>
      </c>
      <c r="B104" s="59" t="s">
        <v>535</v>
      </c>
      <c r="C104" s="59" t="s">
        <v>101</v>
      </c>
      <c r="D104" s="58" t="s">
        <v>207</v>
      </c>
      <c r="E104" s="58" t="s">
        <v>312</v>
      </c>
      <c r="F104" s="58" t="s">
        <v>417</v>
      </c>
      <c r="G104" s="58">
        <v>85.5</v>
      </c>
    </row>
    <row r="105" spans="1:7" x14ac:dyDescent="0.25">
      <c r="A105" s="55">
        <v>104</v>
      </c>
      <c r="B105" s="59" t="s">
        <v>536</v>
      </c>
      <c r="C105" s="59" t="s">
        <v>101</v>
      </c>
      <c r="D105" s="58" t="s">
        <v>203</v>
      </c>
      <c r="E105" s="58" t="s">
        <v>309</v>
      </c>
      <c r="F105" s="58" t="s">
        <v>401</v>
      </c>
      <c r="G105" s="58">
        <v>81</v>
      </c>
    </row>
    <row r="106" spans="1:7" x14ac:dyDescent="0.25">
      <c r="A106" s="55">
        <v>105</v>
      </c>
      <c r="B106" s="59" t="s">
        <v>537</v>
      </c>
      <c r="C106" s="59" t="s">
        <v>101</v>
      </c>
      <c r="D106" s="58" t="s">
        <v>207</v>
      </c>
      <c r="E106" s="58" t="s">
        <v>309</v>
      </c>
      <c r="F106" s="58" t="s">
        <v>418</v>
      </c>
      <c r="G106" s="58">
        <v>150</v>
      </c>
    </row>
    <row r="107" spans="1:7" x14ac:dyDescent="0.25">
      <c r="A107" s="55">
        <v>106</v>
      </c>
      <c r="B107" s="59" t="s">
        <v>538</v>
      </c>
      <c r="C107" s="59" t="s">
        <v>101</v>
      </c>
      <c r="D107" s="58" t="s">
        <v>207</v>
      </c>
      <c r="E107" s="58" t="s">
        <v>309</v>
      </c>
      <c r="F107" s="58" t="s">
        <v>419</v>
      </c>
      <c r="G107" s="58">
        <v>100</v>
      </c>
    </row>
    <row r="108" spans="1:7" x14ac:dyDescent="0.25">
      <c r="A108" s="55">
        <v>107</v>
      </c>
      <c r="B108" s="59" t="s">
        <v>539</v>
      </c>
      <c r="C108" s="59" t="s">
        <v>101</v>
      </c>
      <c r="D108" s="58" t="s">
        <v>207</v>
      </c>
      <c r="E108" s="58" t="s">
        <v>312</v>
      </c>
      <c r="F108" s="58" t="s">
        <v>420</v>
      </c>
      <c r="G108" s="58">
        <v>54.5</v>
      </c>
    </row>
    <row r="109" spans="1:7" x14ac:dyDescent="0.25">
      <c r="A109" s="55">
        <v>108</v>
      </c>
      <c r="B109" s="59" t="s">
        <v>540</v>
      </c>
      <c r="C109" s="59" t="s">
        <v>101</v>
      </c>
      <c r="D109" s="58" t="s">
        <v>207</v>
      </c>
      <c r="E109" s="58" t="s">
        <v>317</v>
      </c>
      <c r="F109" s="58" t="s">
        <v>421</v>
      </c>
      <c r="G109" s="58">
        <v>75</v>
      </c>
    </row>
    <row r="110" spans="1:7" x14ac:dyDescent="0.25">
      <c r="A110" s="55">
        <v>109</v>
      </c>
      <c r="B110" s="59" t="s">
        <v>541</v>
      </c>
      <c r="C110" s="59" t="s">
        <v>101</v>
      </c>
      <c r="D110" s="58" t="s">
        <v>207</v>
      </c>
      <c r="E110" s="58" t="s">
        <v>309</v>
      </c>
      <c r="F110" s="58" t="s">
        <v>377</v>
      </c>
      <c r="G110" s="58">
        <v>100</v>
      </c>
    </row>
    <row r="111" spans="1:7" x14ac:dyDescent="0.25">
      <c r="A111" s="55">
        <v>110</v>
      </c>
      <c r="B111" s="59" t="s">
        <v>542</v>
      </c>
      <c r="C111" s="59" t="s">
        <v>101</v>
      </c>
      <c r="D111" s="58" t="s">
        <v>207</v>
      </c>
      <c r="E111" s="58" t="s">
        <v>312</v>
      </c>
      <c r="F111" s="58" t="s">
        <v>345</v>
      </c>
      <c r="G111" s="58">
        <v>100</v>
      </c>
    </row>
    <row r="112" spans="1:7" x14ac:dyDescent="0.25">
      <c r="A112" s="55">
        <v>111</v>
      </c>
      <c r="B112" s="59" t="s">
        <v>543</v>
      </c>
      <c r="C112" s="59" t="s">
        <v>101</v>
      </c>
      <c r="D112" s="58" t="s">
        <v>207</v>
      </c>
      <c r="E112" s="58" t="s">
        <v>322</v>
      </c>
      <c r="F112" s="58" t="s">
        <v>422</v>
      </c>
      <c r="G112" s="58">
        <v>75</v>
      </c>
    </row>
    <row r="113" spans="1:7" x14ac:dyDescent="0.25">
      <c r="A113" s="55">
        <v>112</v>
      </c>
      <c r="B113" s="59" t="s">
        <v>544</v>
      </c>
      <c r="C113" s="59" t="s">
        <v>101</v>
      </c>
      <c r="D113" s="58" t="s">
        <v>207</v>
      </c>
      <c r="E113" s="58" t="s">
        <v>317</v>
      </c>
      <c r="F113" s="58" t="s">
        <v>423</v>
      </c>
      <c r="G113" s="58">
        <v>100</v>
      </c>
    </row>
    <row r="114" spans="1:7" x14ac:dyDescent="0.25">
      <c r="A114" s="55">
        <v>113</v>
      </c>
      <c r="B114" s="59" t="s">
        <v>545</v>
      </c>
      <c r="C114" s="59" t="s">
        <v>101</v>
      </c>
      <c r="D114" s="58" t="s">
        <v>203</v>
      </c>
      <c r="E114" s="58" t="s">
        <v>317</v>
      </c>
      <c r="F114" s="58" t="s">
        <v>314</v>
      </c>
      <c r="G114" s="58">
        <v>84</v>
      </c>
    </row>
    <row r="115" spans="1:7" x14ac:dyDescent="0.25">
      <c r="A115" s="55">
        <v>114</v>
      </c>
      <c r="B115" s="59" t="s">
        <v>546</v>
      </c>
      <c r="C115" s="59" t="s">
        <v>101</v>
      </c>
      <c r="D115" s="58" t="s">
        <v>202</v>
      </c>
      <c r="E115" s="58" t="s">
        <v>330</v>
      </c>
      <c r="F115" s="58" t="s">
        <v>424</v>
      </c>
      <c r="G115" s="58">
        <v>100</v>
      </c>
    </row>
    <row r="116" spans="1:7" x14ac:dyDescent="0.25">
      <c r="A116" s="55">
        <v>115</v>
      </c>
      <c r="B116" s="59" t="s">
        <v>294</v>
      </c>
      <c r="C116" s="59" t="s">
        <v>101</v>
      </c>
      <c r="D116" s="58" t="s">
        <v>207</v>
      </c>
      <c r="E116" s="58" t="s">
        <v>312</v>
      </c>
      <c r="F116" s="58" t="s">
        <v>425</v>
      </c>
      <c r="G116" s="58">
        <v>89.5</v>
      </c>
    </row>
    <row r="117" spans="1:7" x14ac:dyDescent="0.25">
      <c r="A117" s="55">
        <v>116</v>
      </c>
      <c r="B117" s="59" t="s">
        <v>547</v>
      </c>
      <c r="C117" s="59" t="s">
        <v>101</v>
      </c>
      <c r="D117" s="58" t="s">
        <v>207</v>
      </c>
      <c r="E117" s="58" t="s">
        <v>312</v>
      </c>
      <c r="F117" s="58" t="s">
        <v>426</v>
      </c>
      <c r="G117" s="58">
        <v>75</v>
      </c>
    </row>
    <row r="118" spans="1:7" x14ac:dyDescent="0.25">
      <c r="A118" s="55">
        <v>117</v>
      </c>
      <c r="B118" s="59" t="s">
        <v>548</v>
      </c>
      <c r="C118" s="59" t="s">
        <v>101</v>
      </c>
      <c r="D118" s="58" t="s">
        <v>203</v>
      </c>
      <c r="E118" s="58" t="s">
        <v>309</v>
      </c>
      <c r="F118" s="58" t="s">
        <v>427</v>
      </c>
      <c r="G118" s="58">
        <v>102.5</v>
      </c>
    </row>
    <row r="119" spans="1:7" x14ac:dyDescent="0.25">
      <c r="A119" s="55">
        <v>118</v>
      </c>
      <c r="B119" s="59" t="s">
        <v>295</v>
      </c>
      <c r="C119" s="59" t="s">
        <v>101</v>
      </c>
      <c r="D119" s="58" t="s">
        <v>202</v>
      </c>
      <c r="E119" s="58" t="s">
        <v>330</v>
      </c>
      <c r="F119" s="58" t="s">
        <v>428</v>
      </c>
      <c r="G119" s="58">
        <v>102.5</v>
      </c>
    </row>
    <row r="120" spans="1:7" x14ac:dyDescent="0.25">
      <c r="A120" s="55">
        <v>119</v>
      </c>
      <c r="B120" s="59" t="s">
        <v>549</v>
      </c>
      <c r="C120" s="59" t="s">
        <v>101</v>
      </c>
      <c r="D120" s="58" t="s">
        <v>207</v>
      </c>
      <c r="E120" s="58" t="s">
        <v>309</v>
      </c>
      <c r="F120" s="58" t="s">
        <v>429</v>
      </c>
      <c r="G120" s="58">
        <v>79</v>
      </c>
    </row>
    <row r="121" spans="1:7" x14ac:dyDescent="0.25">
      <c r="A121" s="55">
        <v>120</v>
      </c>
      <c r="B121" s="59" t="s">
        <v>550</v>
      </c>
      <c r="C121" s="58" t="s">
        <v>64</v>
      </c>
      <c r="D121" s="58" t="s">
        <v>207</v>
      </c>
      <c r="E121" s="58" t="s">
        <v>309</v>
      </c>
      <c r="F121" s="58" t="s">
        <v>430</v>
      </c>
      <c r="G121" s="58">
        <v>124</v>
      </c>
    </row>
    <row r="122" spans="1:7" x14ac:dyDescent="0.25">
      <c r="A122" s="55">
        <v>121</v>
      </c>
      <c r="B122" s="59" t="s">
        <v>551</v>
      </c>
      <c r="C122" s="58" t="s">
        <v>64</v>
      </c>
      <c r="D122" s="58" t="s">
        <v>207</v>
      </c>
      <c r="E122" s="58" t="s">
        <v>317</v>
      </c>
      <c r="F122" s="58" t="s">
        <v>372</v>
      </c>
      <c r="G122" s="58">
        <v>125</v>
      </c>
    </row>
    <row r="123" spans="1:7" x14ac:dyDescent="0.25">
      <c r="A123" s="55">
        <v>122</v>
      </c>
      <c r="B123" s="59" t="s">
        <v>552</v>
      </c>
      <c r="C123" s="58" t="s">
        <v>64</v>
      </c>
      <c r="D123" s="58" t="s">
        <v>207</v>
      </c>
      <c r="E123" s="58" t="s">
        <v>309</v>
      </c>
      <c r="F123" s="58" t="s">
        <v>431</v>
      </c>
      <c r="G123" s="58">
        <v>150</v>
      </c>
    </row>
    <row r="124" spans="1:7" x14ac:dyDescent="0.25">
      <c r="A124" s="55">
        <v>123</v>
      </c>
      <c r="B124" s="59" t="s">
        <v>553</v>
      </c>
      <c r="C124" s="58" t="s">
        <v>64</v>
      </c>
      <c r="D124" s="58" t="s">
        <v>207</v>
      </c>
      <c r="E124" s="58" t="s">
        <v>309</v>
      </c>
      <c r="F124" s="58" t="s">
        <v>432</v>
      </c>
      <c r="G124" s="58">
        <v>75</v>
      </c>
    </row>
    <row r="125" spans="1:7" x14ac:dyDescent="0.25">
      <c r="A125" s="55">
        <v>124</v>
      </c>
      <c r="B125" s="59" t="s">
        <v>554</v>
      </c>
      <c r="C125" s="58" t="s">
        <v>64</v>
      </c>
      <c r="D125" s="58" t="s">
        <v>207</v>
      </c>
      <c r="E125" s="58" t="s">
        <v>309</v>
      </c>
      <c r="F125" s="58" t="s">
        <v>433</v>
      </c>
      <c r="G125" s="58">
        <v>115.5</v>
      </c>
    </row>
    <row r="126" spans="1:7" x14ac:dyDescent="0.25">
      <c r="A126" s="55">
        <v>125</v>
      </c>
      <c r="B126" s="59" t="s">
        <v>555</v>
      </c>
      <c r="C126" s="58" t="s">
        <v>64</v>
      </c>
      <c r="D126" s="58" t="s">
        <v>207</v>
      </c>
      <c r="E126" s="58" t="s">
        <v>317</v>
      </c>
      <c r="F126" s="58" t="s">
        <v>434</v>
      </c>
      <c r="G126" s="58">
        <v>107</v>
      </c>
    </row>
    <row r="127" spans="1:7" x14ac:dyDescent="0.25">
      <c r="A127" s="55">
        <v>126</v>
      </c>
      <c r="B127" s="59" t="s">
        <v>556</v>
      </c>
      <c r="C127" s="58" t="s">
        <v>64</v>
      </c>
      <c r="D127" s="58" t="s">
        <v>207</v>
      </c>
      <c r="E127" s="58" t="s">
        <v>309</v>
      </c>
      <c r="F127" s="58" t="s">
        <v>435</v>
      </c>
      <c r="G127" s="58">
        <v>109</v>
      </c>
    </row>
    <row r="128" spans="1:7" x14ac:dyDescent="0.25">
      <c r="A128" s="55">
        <v>127</v>
      </c>
      <c r="B128" s="59" t="s">
        <v>557</v>
      </c>
      <c r="C128" s="58" t="s">
        <v>64</v>
      </c>
      <c r="D128" s="58" t="s">
        <v>207</v>
      </c>
      <c r="E128" s="58" t="s">
        <v>315</v>
      </c>
      <c r="F128" s="58" t="s">
        <v>414</v>
      </c>
      <c r="G128" s="58">
        <v>52</v>
      </c>
    </row>
    <row r="129" spans="1:7" x14ac:dyDescent="0.25">
      <c r="A129" s="55">
        <v>128</v>
      </c>
      <c r="B129" s="59" t="s">
        <v>558</v>
      </c>
      <c r="C129" s="58" t="s">
        <v>64</v>
      </c>
      <c r="D129" s="58" t="s">
        <v>203</v>
      </c>
      <c r="E129" s="58" t="s">
        <v>309</v>
      </c>
      <c r="F129" s="58" t="s">
        <v>333</v>
      </c>
      <c r="G129" s="58">
        <v>57.5</v>
      </c>
    </row>
    <row r="130" spans="1:7" x14ac:dyDescent="0.25">
      <c r="A130" s="55">
        <v>129</v>
      </c>
      <c r="B130" s="59" t="s">
        <v>559</v>
      </c>
      <c r="C130" s="58" t="s">
        <v>64</v>
      </c>
      <c r="D130" s="58" t="s">
        <v>202</v>
      </c>
      <c r="E130" s="58" t="s">
        <v>332</v>
      </c>
      <c r="F130" s="58" t="s">
        <v>353</v>
      </c>
      <c r="G130" s="58">
        <v>67</v>
      </c>
    </row>
    <row r="131" spans="1:7" x14ac:dyDescent="0.25">
      <c r="A131" s="55">
        <v>130</v>
      </c>
      <c r="B131" s="59" t="s">
        <v>560</v>
      </c>
      <c r="C131" s="58" t="s">
        <v>64</v>
      </c>
      <c r="D131" s="58" t="s">
        <v>207</v>
      </c>
      <c r="E131" s="58" t="s">
        <v>312</v>
      </c>
      <c r="F131" s="58" t="s">
        <v>417</v>
      </c>
      <c r="G131" s="58">
        <v>75</v>
      </c>
    </row>
    <row r="132" spans="1:7" x14ac:dyDescent="0.25">
      <c r="A132" s="55">
        <v>131</v>
      </c>
      <c r="B132" s="59" t="s">
        <v>561</v>
      </c>
      <c r="C132" s="58" t="s">
        <v>64</v>
      </c>
      <c r="D132" s="58" t="s">
        <v>203</v>
      </c>
      <c r="E132" s="58" t="s">
        <v>315</v>
      </c>
      <c r="F132" s="58" t="s">
        <v>436</v>
      </c>
      <c r="G132" s="58">
        <v>75</v>
      </c>
    </row>
    <row r="133" spans="1:7" x14ac:dyDescent="0.25">
      <c r="A133" s="55">
        <v>132</v>
      </c>
      <c r="B133" s="59" t="s">
        <v>562</v>
      </c>
      <c r="C133" s="58" t="s">
        <v>64</v>
      </c>
      <c r="D133" s="58" t="s">
        <v>207</v>
      </c>
      <c r="E133" s="58" t="s">
        <v>309</v>
      </c>
      <c r="F133" s="58" t="s">
        <v>409</v>
      </c>
      <c r="G133" s="58">
        <v>125</v>
      </c>
    </row>
    <row r="134" spans="1:7" x14ac:dyDescent="0.25">
      <c r="A134" s="55">
        <v>133</v>
      </c>
      <c r="B134" s="59" t="s">
        <v>563</v>
      </c>
      <c r="C134" s="58" t="s">
        <v>64</v>
      </c>
      <c r="D134" s="58" t="s">
        <v>207</v>
      </c>
      <c r="E134" s="58" t="s">
        <v>312</v>
      </c>
      <c r="F134" s="58" t="s">
        <v>377</v>
      </c>
      <c r="G134" s="58">
        <v>80</v>
      </c>
    </row>
    <row r="135" spans="1:7" x14ac:dyDescent="0.25">
      <c r="A135" s="55">
        <v>134</v>
      </c>
      <c r="B135" s="59" t="s">
        <v>564</v>
      </c>
      <c r="C135" s="58" t="s">
        <v>64</v>
      </c>
      <c r="D135" s="58" t="s">
        <v>207</v>
      </c>
      <c r="E135" s="58" t="s">
        <v>309</v>
      </c>
      <c r="F135" s="58" t="s">
        <v>437</v>
      </c>
      <c r="G135" s="58">
        <v>75</v>
      </c>
    </row>
    <row r="136" spans="1:7" x14ac:dyDescent="0.25">
      <c r="A136" s="55">
        <v>135</v>
      </c>
      <c r="B136" s="59" t="s">
        <v>565</v>
      </c>
      <c r="C136" s="58" t="s">
        <v>64</v>
      </c>
      <c r="D136" s="58" t="s">
        <v>203</v>
      </c>
      <c r="E136" s="58" t="s">
        <v>309</v>
      </c>
      <c r="F136" s="58" t="s">
        <v>438</v>
      </c>
      <c r="G136" s="58">
        <v>88</v>
      </c>
    </row>
    <row r="137" spans="1:7" x14ac:dyDescent="0.25">
      <c r="A137" s="55">
        <v>136</v>
      </c>
      <c r="B137" s="59" t="s">
        <v>566</v>
      </c>
      <c r="C137" s="58" t="s">
        <v>64</v>
      </c>
      <c r="D137" s="58" t="s">
        <v>207</v>
      </c>
      <c r="E137" s="58" t="s">
        <v>309</v>
      </c>
      <c r="F137" s="58" t="s">
        <v>439</v>
      </c>
      <c r="G137" s="58">
        <v>103</v>
      </c>
    </row>
    <row r="138" spans="1:7" x14ac:dyDescent="0.25">
      <c r="A138" s="55">
        <v>137</v>
      </c>
      <c r="B138" s="59" t="s">
        <v>567</v>
      </c>
      <c r="C138" s="58" t="s">
        <v>64</v>
      </c>
      <c r="D138" s="58" t="s">
        <v>207</v>
      </c>
      <c r="E138" s="58" t="s">
        <v>317</v>
      </c>
      <c r="F138" s="58" t="s">
        <v>440</v>
      </c>
      <c r="G138" s="58">
        <v>100</v>
      </c>
    </row>
    <row r="139" spans="1:7" x14ac:dyDescent="0.25">
      <c r="A139" s="55">
        <v>138</v>
      </c>
      <c r="B139" s="59" t="s">
        <v>568</v>
      </c>
      <c r="C139" s="58" t="s">
        <v>64</v>
      </c>
      <c r="D139" s="58" t="s">
        <v>207</v>
      </c>
      <c r="E139" s="58" t="s">
        <v>309</v>
      </c>
      <c r="F139" s="58" t="s">
        <v>314</v>
      </c>
      <c r="G139" s="58">
        <v>114</v>
      </c>
    </row>
    <row r="140" spans="1:7" x14ac:dyDescent="0.25">
      <c r="A140" s="55">
        <v>139</v>
      </c>
      <c r="B140" s="59" t="s">
        <v>569</v>
      </c>
      <c r="C140" s="58" t="s">
        <v>64</v>
      </c>
      <c r="D140" s="58" t="s">
        <v>207</v>
      </c>
      <c r="E140" s="58" t="s">
        <v>309</v>
      </c>
      <c r="F140" s="58" t="s">
        <v>441</v>
      </c>
      <c r="G140" s="58">
        <v>100</v>
      </c>
    </row>
    <row r="141" spans="1:7" x14ac:dyDescent="0.25">
      <c r="A141" s="55">
        <v>140</v>
      </c>
      <c r="B141" s="59" t="s">
        <v>570</v>
      </c>
      <c r="C141" s="58" t="s">
        <v>64</v>
      </c>
      <c r="D141" s="58" t="s">
        <v>203</v>
      </c>
      <c r="E141" s="58" t="s">
        <v>330</v>
      </c>
      <c r="F141" s="58" t="s">
        <v>442</v>
      </c>
      <c r="G141" s="58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opLeftCell="F31" workbookViewId="0">
      <selection activeCell="N2" sqref="N2:P73"/>
    </sheetView>
  </sheetViews>
  <sheetFormatPr defaultRowHeight="12.75" x14ac:dyDescent="0.2"/>
  <cols>
    <col min="1" max="1" width="11.140625" style="71" customWidth="1"/>
    <col min="2" max="2" width="13.42578125" style="71" customWidth="1"/>
    <col min="3" max="3" width="15.140625" style="71" customWidth="1"/>
    <col min="4" max="5" width="39.7109375" style="71" customWidth="1"/>
    <col min="6" max="6" width="12.28515625" style="71" customWidth="1"/>
    <col min="7" max="7" width="20.5703125" style="71" bestFit="1" customWidth="1"/>
    <col min="8" max="8" width="19.140625" style="71" customWidth="1"/>
    <col min="9" max="9" width="17.7109375" style="74" customWidth="1"/>
    <col min="10" max="10" width="2.140625" style="71" customWidth="1"/>
    <col min="11" max="11" width="18.28515625" style="75" customWidth="1"/>
    <col min="12" max="12" width="12.7109375" style="75" customWidth="1"/>
    <col min="13" max="13" width="1.85546875" style="71" customWidth="1"/>
    <col min="14" max="14" width="34.140625" style="71" customWidth="1"/>
    <col min="15" max="15" width="29.5703125" style="71" customWidth="1"/>
    <col min="16" max="16384" width="9.140625" style="71"/>
  </cols>
  <sheetData>
    <row r="1" spans="1:16" s="66" customFormat="1" ht="41.25" customHeight="1" x14ac:dyDescent="0.2">
      <c r="A1" s="64"/>
      <c r="B1" s="64" t="s">
        <v>571</v>
      </c>
      <c r="C1" s="64" t="s">
        <v>572</v>
      </c>
      <c r="D1" s="64" t="s">
        <v>198</v>
      </c>
      <c r="E1" s="64"/>
      <c r="F1" s="64" t="s">
        <v>199</v>
      </c>
      <c r="G1" s="64" t="s">
        <v>306</v>
      </c>
      <c r="H1" s="64" t="s">
        <v>307</v>
      </c>
      <c r="I1" s="65" t="s">
        <v>200</v>
      </c>
      <c r="K1" s="67" t="s">
        <v>573</v>
      </c>
      <c r="L1" s="68" t="s">
        <v>574</v>
      </c>
    </row>
    <row r="2" spans="1:16" x14ac:dyDescent="0.2">
      <c r="A2" s="69">
        <v>1</v>
      </c>
      <c r="B2" s="69" t="s">
        <v>575</v>
      </c>
      <c r="C2" s="69" t="s">
        <v>576</v>
      </c>
      <c r="D2" s="69" t="s">
        <v>577</v>
      </c>
      <c r="E2" s="69" t="s">
        <v>756</v>
      </c>
      <c r="F2" s="69" t="s">
        <v>207</v>
      </c>
      <c r="G2" s="69" t="s">
        <v>578</v>
      </c>
      <c r="H2" s="69" t="s">
        <v>314</v>
      </c>
      <c r="I2" s="70">
        <v>100</v>
      </c>
      <c r="K2" s="72"/>
      <c r="L2" s="72"/>
      <c r="N2" s="69" t="s">
        <v>209</v>
      </c>
      <c r="O2" s="69" t="s">
        <v>786</v>
      </c>
      <c r="P2" s="70">
        <v>171.5</v>
      </c>
    </row>
    <row r="3" spans="1:16" x14ac:dyDescent="0.2">
      <c r="A3" s="69">
        <v>2</v>
      </c>
      <c r="B3" s="69" t="s">
        <v>579</v>
      </c>
      <c r="C3" s="69" t="s">
        <v>580</v>
      </c>
      <c r="D3" s="69" t="s">
        <v>577</v>
      </c>
      <c r="E3" s="69" t="s">
        <v>757</v>
      </c>
      <c r="F3" s="69" t="s">
        <v>207</v>
      </c>
      <c r="G3" s="69" t="s">
        <v>578</v>
      </c>
      <c r="H3" s="69" t="s">
        <v>581</v>
      </c>
      <c r="I3" s="70">
        <v>100</v>
      </c>
      <c r="K3" s="72"/>
      <c r="L3" s="72"/>
      <c r="N3" s="69" t="s">
        <v>584</v>
      </c>
      <c r="O3" s="69" t="s">
        <v>759</v>
      </c>
      <c r="P3" s="70">
        <v>98.7</v>
      </c>
    </row>
    <row r="4" spans="1:16" x14ac:dyDescent="0.2">
      <c r="A4" s="69">
        <v>3</v>
      </c>
      <c r="B4" s="69" t="s">
        <v>582</v>
      </c>
      <c r="C4" s="69" t="s">
        <v>583</v>
      </c>
      <c r="D4" s="69" t="s">
        <v>584</v>
      </c>
      <c r="E4" s="69" t="s">
        <v>758</v>
      </c>
      <c r="F4" s="69" t="s">
        <v>203</v>
      </c>
      <c r="G4" s="69" t="s">
        <v>585</v>
      </c>
      <c r="H4" s="69" t="s">
        <v>586</v>
      </c>
      <c r="I4" s="70">
        <v>90</v>
      </c>
      <c r="K4" s="72"/>
      <c r="L4" s="72"/>
      <c r="N4" s="69" t="s">
        <v>667</v>
      </c>
      <c r="O4" s="69" t="s">
        <v>780</v>
      </c>
      <c r="P4" s="70">
        <v>75</v>
      </c>
    </row>
    <row r="5" spans="1:16" x14ac:dyDescent="0.2">
      <c r="A5" s="69"/>
      <c r="B5" s="69" t="s">
        <v>587</v>
      </c>
      <c r="C5" s="69" t="s">
        <v>588</v>
      </c>
      <c r="D5" s="69" t="s">
        <v>584</v>
      </c>
      <c r="E5" s="69" t="s">
        <v>759</v>
      </c>
      <c r="F5" s="69"/>
      <c r="G5" s="69"/>
      <c r="H5" s="69"/>
      <c r="I5" s="70"/>
      <c r="K5" s="72">
        <v>4.42</v>
      </c>
      <c r="L5" s="72">
        <f>(4*60+42)*0.35</f>
        <v>98.699999999999989</v>
      </c>
      <c r="N5" s="69" t="s">
        <v>209</v>
      </c>
      <c r="O5" s="69" t="s">
        <v>787</v>
      </c>
      <c r="P5" s="70">
        <v>150</v>
      </c>
    </row>
    <row r="6" spans="1:16" x14ac:dyDescent="0.2">
      <c r="A6" s="69">
        <v>4</v>
      </c>
      <c r="B6" s="69" t="s">
        <v>589</v>
      </c>
      <c r="C6" s="69" t="s">
        <v>590</v>
      </c>
      <c r="D6" s="69" t="s">
        <v>584</v>
      </c>
      <c r="E6" s="69" t="s">
        <v>760</v>
      </c>
      <c r="F6" s="69" t="s">
        <v>207</v>
      </c>
      <c r="G6" s="69" t="s">
        <v>578</v>
      </c>
      <c r="H6" s="69" t="s">
        <v>591</v>
      </c>
      <c r="I6" s="70">
        <v>100</v>
      </c>
      <c r="K6" s="72"/>
      <c r="L6" s="72"/>
      <c r="N6" s="69" t="s">
        <v>167</v>
      </c>
      <c r="O6" s="69" t="s">
        <v>460</v>
      </c>
      <c r="P6" s="70">
        <v>75</v>
      </c>
    </row>
    <row r="7" spans="1:16" x14ac:dyDescent="0.2">
      <c r="A7" s="69">
        <v>5</v>
      </c>
      <c r="B7" s="69" t="s">
        <v>592</v>
      </c>
      <c r="C7" s="69" t="s">
        <v>593</v>
      </c>
      <c r="D7" s="69" t="s">
        <v>584</v>
      </c>
      <c r="E7" s="69" t="s">
        <v>761</v>
      </c>
      <c r="F7" s="69" t="s">
        <v>207</v>
      </c>
      <c r="G7" s="69" t="s">
        <v>594</v>
      </c>
      <c r="H7" s="69" t="s">
        <v>595</v>
      </c>
      <c r="I7" s="70">
        <v>75</v>
      </c>
      <c r="K7" s="72"/>
      <c r="L7" s="72"/>
      <c r="N7" s="73" t="s">
        <v>705</v>
      </c>
      <c r="O7" s="69" t="s">
        <v>796</v>
      </c>
      <c r="P7" s="70">
        <v>63</v>
      </c>
    </row>
    <row r="8" spans="1:16" x14ac:dyDescent="0.2">
      <c r="A8" s="69">
        <v>6</v>
      </c>
      <c r="B8" s="69" t="s">
        <v>596</v>
      </c>
      <c r="C8" s="69" t="s">
        <v>597</v>
      </c>
      <c r="D8" s="69" t="s">
        <v>584</v>
      </c>
      <c r="E8" s="69" t="s">
        <v>762</v>
      </c>
      <c r="F8" s="69" t="s">
        <v>202</v>
      </c>
      <c r="G8" s="69" t="s">
        <v>598</v>
      </c>
      <c r="H8" s="69" t="s">
        <v>599</v>
      </c>
      <c r="I8" s="70">
        <v>160</v>
      </c>
      <c r="K8" s="72"/>
      <c r="L8" s="72"/>
      <c r="N8" s="73" t="s">
        <v>705</v>
      </c>
      <c r="O8" s="69" t="s">
        <v>500</v>
      </c>
      <c r="P8" s="70">
        <v>106.5</v>
      </c>
    </row>
    <row r="9" spans="1:16" x14ac:dyDescent="0.2">
      <c r="A9" s="69">
        <v>7</v>
      </c>
      <c r="B9" s="69" t="s">
        <v>600</v>
      </c>
      <c r="C9" s="69" t="s">
        <v>601</v>
      </c>
      <c r="D9" s="69" t="s">
        <v>584</v>
      </c>
      <c r="E9" s="69" t="s">
        <v>763</v>
      </c>
      <c r="F9" s="69" t="s">
        <v>202</v>
      </c>
      <c r="G9" s="69" t="s">
        <v>598</v>
      </c>
      <c r="H9" s="69" t="s">
        <v>439</v>
      </c>
      <c r="I9" s="70">
        <v>100</v>
      </c>
      <c r="K9" s="72"/>
      <c r="L9" s="72"/>
      <c r="N9" s="69" t="s">
        <v>667</v>
      </c>
      <c r="O9" s="69" t="s">
        <v>781</v>
      </c>
      <c r="P9" s="70">
        <v>80.5</v>
      </c>
    </row>
    <row r="10" spans="1:16" x14ac:dyDescent="0.2">
      <c r="A10" s="69">
        <v>8</v>
      </c>
      <c r="B10" s="69" t="s">
        <v>602</v>
      </c>
      <c r="C10" s="69" t="s">
        <v>603</v>
      </c>
      <c r="D10" s="69" t="s">
        <v>584</v>
      </c>
      <c r="E10" s="69" t="s">
        <v>764</v>
      </c>
      <c r="F10" s="69" t="s">
        <v>207</v>
      </c>
      <c r="G10" s="69" t="s">
        <v>604</v>
      </c>
      <c r="H10" s="69" t="s">
        <v>605</v>
      </c>
      <c r="I10" s="70">
        <v>50</v>
      </c>
      <c r="K10" s="72"/>
      <c r="L10" s="72"/>
      <c r="N10" s="69" t="s">
        <v>167</v>
      </c>
      <c r="O10" s="69" t="s">
        <v>461</v>
      </c>
      <c r="P10" s="70">
        <v>55</v>
      </c>
    </row>
    <row r="11" spans="1:16" x14ac:dyDescent="0.2">
      <c r="A11" s="69">
        <v>9</v>
      </c>
      <c r="B11" s="69" t="s">
        <v>606</v>
      </c>
      <c r="C11" s="69" t="s">
        <v>607</v>
      </c>
      <c r="D11" s="69" t="s">
        <v>584</v>
      </c>
      <c r="E11" s="69" t="s">
        <v>765</v>
      </c>
      <c r="F11" s="69" t="s">
        <v>202</v>
      </c>
      <c r="G11" s="69" t="s">
        <v>608</v>
      </c>
      <c r="H11" s="69" t="s">
        <v>352</v>
      </c>
      <c r="I11" s="70">
        <v>131</v>
      </c>
      <c r="K11" s="72"/>
      <c r="L11" s="72"/>
      <c r="N11" s="69" t="s">
        <v>167</v>
      </c>
      <c r="O11" s="69" t="s">
        <v>462</v>
      </c>
      <c r="P11" s="70">
        <v>115</v>
      </c>
    </row>
    <row r="12" spans="1:16" x14ac:dyDescent="0.2">
      <c r="A12" s="69">
        <v>10</v>
      </c>
      <c r="B12" s="69" t="s">
        <v>609</v>
      </c>
      <c r="C12" s="69" t="s">
        <v>580</v>
      </c>
      <c r="D12" s="69" t="s">
        <v>584</v>
      </c>
      <c r="E12" s="69" t="s">
        <v>766</v>
      </c>
      <c r="F12" s="69" t="s">
        <v>207</v>
      </c>
      <c r="G12" s="69" t="s">
        <v>585</v>
      </c>
      <c r="H12" s="69" t="s">
        <v>610</v>
      </c>
      <c r="I12" s="70">
        <v>100</v>
      </c>
      <c r="K12" s="72"/>
      <c r="L12" s="72"/>
      <c r="N12" s="69" t="s">
        <v>167</v>
      </c>
      <c r="O12" s="69" t="s">
        <v>779</v>
      </c>
      <c r="P12" s="70">
        <v>50</v>
      </c>
    </row>
    <row r="13" spans="1:16" x14ac:dyDescent="0.2">
      <c r="A13" s="69">
        <v>11</v>
      </c>
      <c r="B13" s="69" t="s">
        <v>611</v>
      </c>
      <c r="C13" s="69" t="s">
        <v>612</v>
      </c>
      <c r="D13" s="69" t="s">
        <v>584</v>
      </c>
      <c r="E13" s="69" t="s">
        <v>767</v>
      </c>
      <c r="F13" s="69" t="s">
        <v>207</v>
      </c>
      <c r="G13" s="69" t="s">
        <v>578</v>
      </c>
      <c r="H13" s="69" t="s">
        <v>401</v>
      </c>
      <c r="I13" s="70">
        <v>100</v>
      </c>
      <c r="K13" s="72"/>
      <c r="L13" s="72"/>
      <c r="N13" s="69" t="s">
        <v>617</v>
      </c>
      <c r="O13" s="69" t="s">
        <v>769</v>
      </c>
      <c r="P13" s="70">
        <v>110.6</v>
      </c>
    </row>
    <row r="14" spans="1:16" x14ac:dyDescent="0.2">
      <c r="A14" s="69">
        <v>12</v>
      </c>
      <c r="B14" s="69" t="s">
        <v>613</v>
      </c>
      <c r="C14" s="69" t="s">
        <v>614</v>
      </c>
      <c r="D14" s="69" t="s">
        <v>584</v>
      </c>
      <c r="E14" s="69" t="s">
        <v>768</v>
      </c>
      <c r="F14" s="69" t="s">
        <v>202</v>
      </c>
      <c r="G14" s="69" t="s">
        <v>608</v>
      </c>
      <c r="H14" s="69" t="s">
        <v>373</v>
      </c>
      <c r="I14" s="70">
        <v>140</v>
      </c>
      <c r="K14" s="72"/>
      <c r="L14" s="72"/>
      <c r="N14" s="69" t="s">
        <v>30</v>
      </c>
      <c r="O14" s="69" t="s">
        <v>501</v>
      </c>
      <c r="P14" s="70">
        <v>113.4</v>
      </c>
    </row>
    <row r="15" spans="1:16" x14ac:dyDescent="0.2">
      <c r="A15" s="69"/>
      <c r="B15" s="69" t="s">
        <v>615</v>
      </c>
      <c r="C15" s="69" t="s">
        <v>616</v>
      </c>
      <c r="D15" s="69" t="s">
        <v>617</v>
      </c>
      <c r="E15" s="69" t="s">
        <v>769</v>
      </c>
      <c r="F15" s="69"/>
      <c r="G15" s="69"/>
      <c r="H15" s="69"/>
      <c r="I15" s="70"/>
      <c r="K15" s="72">
        <v>5.16</v>
      </c>
      <c r="L15" s="72">
        <f>(5*60+16)*0.35</f>
        <v>110.6</v>
      </c>
      <c r="N15" s="69" t="s">
        <v>167</v>
      </c>
      <c r="O15" s="69" t="s">
        <v>464</v>
      </c>
      <c r="P15" s="70">
        <v>29.5</v>
      </c>
    </row>
    <row r="16" spans="1:16" x14ac:dyDescent="0.2">
      <c r="A16" s="69">
        <v>13</v>
      </c>
      <c r="B16" s="69" t="s">
        <v>618</v>
      </c>
      <c r="C16" s="69" t="s">
        <v>619</v>
      </c>
      <c r="D16" s="69" t="s">
        <v>617</v>
      </c>
      <c r="E16" s="69" t="s">
        <v>770</v>
      </c>
      <c r="F16" s="69" t="s">
        <v>202</v>
      </c>
      <c r="G16" s="69" t="s">
        <v>608</v>
      </c>
      <c r="H16" s="69" t="s">
        <v>620</v>
      </c>
      <c r="I16" s="70">
        <v>101</v>
      </c>
      <c r="K16" s="72"/>
      <c r="L16" s="72"/>
      <c r="N16" s="69" t="s">
        <v>617</v>
      </c>
      <c r="O16" s="69" t="s">
        <v>770</v>
      </c>
      <c r="P16" s="70">
        <v>101</v>
      </c>
    </row>
    <row r="17" spans="1:16" x14ac:dyDescent="0.2">
      <c r="A17" s="69"/>
      <c r="B17" s="69" t="s">
        <v>621</v>
      </c>
      <c r="C17" s="69" t="s">
        <v>622</v>
      </c>
      <c r="D17" s="69" t="s">
        <v>617</v>
      </c>
      <c r="E17" s="69" t="s">
        <v>771</v>
      </c>
      <c r="F17" s="69"/>
      <c r="G17" s="69"/>
      <c r="H17" s="69"/>
      <c r="I17" s="70"/>
      <c r="K17" s="72">
        <v>7.39</v>
      </c>
      <c r="L17" s="72">
        <f>(7*60+39)*0.35</f>
        <v>160.64999999999998</v>
      </c>
      <c r="N17" s="73" t="s">
        <v>705</v>
      </c>
      <c r="O17" s="69" t="s">
        <v>502</v>
      </c>
      <c r="P17" s="70">
        <v>126.5</v>
      </c>
    </row>
    <row r="18" spans="1:16" x14ac:dyDescent="0.2">
      <c r="A18" s="69">
        <v>14</v>
      </c>
      <c r="B18" s="69" t="s">
        <v>623</v>
      </c>
      <c r="C18" s="69" t="s">
        <v>624</v>
      </c>
      <c r="D18" s="69" t="s">
        <v>617</v>
      </c>
      <c r="E18" s="69" t="s">
        <v>772</v>
      </c>
      <c r="F18" s="69" t="s">
        <v>207</v>
      </c>
      <c r="G18" s="69" t="s">
        <v>585</v>
      </c>
      <c r="H18" s="69" t="s">
        <v>625</v>
      </c>
      <c r="I18" s="70">
        <v>128.5</v>
      </c>
      <c r="K18" s="72"/>
      <c r="L18" s="72"/>
      <c r="N18" s="69" t="s">
        <v>209</v>
      </c>
      <c r="O18" s="69" t="s">
        <v>788</v>
      </c>
      <c r="P18" s="70">
        <v>188</v>
      </c>
    </row>
    <row r="19" spans="1:16" x14ac:dyDescent="0.2">
      <c r="A19" s="69">
        <v>15</v>
      </c>
      <c r="B19" s="69" t="s">
        <v>626</v>
      </c>
      <c r="C19" s="69" t="s">
        <v>627</v>
      </c>
      <c r="D19" s="69" t="s">
        <v>617</v>
      </c>
      <c r="E19" s="69" t="s">
        <v>773</v>
      </c>
      <c r="F19" s="69" t="s">
        <v>207</v>
      </c>
      <c r="G19" s="69" t="s">
        <v>628</v>
      </c>
      <c r="H19" s="69" t="s">
        <v>629</v>
      </c>
      <c r="I19" s="70">
        <v>75</v>
      </c>
      <c r="K19" s="72"/>
      <c r="L19" s="72"/>
      <c r="N19" s="69" t="s">
        <v>731</v>
      </c>
      <c r="O19" s="69" t="s">
        <v>799</v>
      </c>
      <c r="P19" s="70">
        <v>159.5</v>
      </c>
    </row>
    <row r="20" spans="1:16" x14ac:dyDescent="0.2">
      <c r="A20" s="69">
        <v>16</v>
      </c>
      <c r="B20" s="69" t="s">
        <v>630</v>
      </c>
      <c r="C20" s="69" t="s">
        <v>619</v>
      </c>
      <c r="D20" s="69" t="s">
        <v>617</v>
      </c>
      <c r="E20" s="69" t="s">
        <v>774</v>
      </c>
      <c r="F20" s="69" t="s">
        <v>207</v>
      </c>
      <c r="G20" s="69" t="s">
        <v>608</v>
      </c>
      <c r="H20" s="69" t="s">
        <v>631</v>
      </c>
      <c r="I20" s="70">
        <v>202.5</v>
      </c>
      <c r="K20" s="72"/>
      <c r="L20" s="72"/>
      <c r="N20" s="69" t="s">
        <v>617</v>
      </c>
      <c r="O20" s="69" t="s">
        <v>771</v>
      </c>
      <c r="P20" s="70">
        <v>160.65</v>
      </c>
    </row>
    <row r="21" spans="1:16" x14ac:dyDescent="0.2">
      <c r="A21" s="69">
        <v>17</v>
      </c>
      <c r="B21" s="69" t="s">
        <v>632</v>
      </c>
      <c r="C21" s="69" t="s">
        <v>633</v>
      </c>
      <c r="D21" s="69" t="s">
        <v>617</v>
      </c>
      <c r="E21" s="69" t="s">
        <v>775</v>
      </c>
      <c r="F21" s="69" t="s">
        <v>202</v>
      </c>
      <c r="G21" s="69" t="s">
        <v>608</v>
      </c>
      <c r="H21" s="69" t="s">
        <v>634</v>
      </c>
      <c r="I21" s="70">
        <v>100</v>
      </c>
      <c r="K21" s="72"/>
      <c r="L21" s="72"/>
      <c r="N21" s="69" t="s">
        <v>577</v>
      </c>
      <c r="O21" s="69" t="s">
        <v>756</v>
      </c>
      <c r="P21" s="70">
        <v>100</v>
      </c>
    </row>
    <row r="22" spans="1:16" x14ac:dyDescent="0.2">
      <c r="A22" s="69">
        <v>18</v>
      </c>
      <c r="B22" s="69" t="s">
        <v>635</v>
      </c>
      <c r="C22" s="69" t="s">
        <v>636</v>
      </c>
      <c r="D22" s="69" t="s">
        <v>617</v>
      </c>
      <c r="E22" s="69" t="s">
        <v>776</v>
      </c>
      <c r="F22" s="69" t="s">
        <v>207</v>
      </c>
      <c r="G22" s="69" t="s">
        <v>578</v>
      </c>
      <c r="H22" s="69" t="s">
        <v>637</v>
      </c>
      <c r="I22" s="70">
        <v>100</v>
      </c>
      <c r="K22" s="72"/>
      <c r="L22" s="72"/>
      <c r="N22" s="73" t="s">
        <v>705</v>
      </c>
      <c r="O22" s="69" t="s">
        <v>503</v>
      </c>
      <c r="P22" s="70">
        <v>77</v>
      </c>
    </row>
    <row r="23" spans="1:16" x14ac:dyDescent="0.2">
      <c r="A23" s="69">
        <v>19</v>
      </c>
      <c r="B23" s="69" t="s">
        <v>638</v>
      </c>
      <c r="C23" s="69" t="s">
        <v>593</v>
      </c>
      <c r="D23" s="69" t="s">
        <v>617</v>
      </c>
      <c r="E23" s="69" t="s">
        <v>777</v>
      </c>
      <c r="F23" s="69" t="s">
        <v>207</v>
      </c>
      <c r="G23" s="69" t="s">
        <v>604</v>
      </c>
      <c r="H23" s="69" t="s">
        <v>414</v>
      </c>
      <c r="I23" s="70">
        <v>50</v>
      </c>
      <c r="K23" s="72"/>
      <c r="L23" s="72"/>
      <c r="N23" s="69" t="s">
        <v>667</v>
      </c>
      <c r="O23" s="69" t="s">
        <v>782</v>
      </c>
      <c r="P23" s="70">
        <v>75</v>
      </c>
    </row>
    <row r="24" spans="1:16" x14ac:dyDescent="0.2">
      <c r="A24" s="69">
        <v>20</v>
      </c>
      <c r="B24" s="69" t="s">
        <v>639</v>
      </c>
      <c r="C24" s="69" t="s">
        <v>640</v>
      </c>
      <c r="D24" s="69" t="s">
        <v>617</v>
      </c>
      <c r="E24" s="69" t="s">
        <v>778</v>
      </c>
      <c r="F24" s="69" t="s">
        <v>207</v>
      </c>
      <c r="G24" s="69" t="s">
        <v>641</v>
      </c>
      <c r="H24" s="69" t="s">
        <v>642</v>
      </c>
      <c r="I24" s="70">
        <v>50</v>
      </c>
      <c r="K24" s="72"/>
      <c r="L24" s="72"/>
      <c r="N24" s="73" t="s">
        <v>211</v>
      </c>
      <c r="O24" s="69" t="s">
        <v>519</v>
      </c>
      <c r="P24" s="70">
        <v>108</v>
      </c>
    </row>
    <row r="25" spans="1:16" x14ac:dyDescent="0.2">
      <c r="A25" s="69">
        <v>21</v>
      </c>
      <c r="B25" s="69" t="s">
        <v>643</v>
      </c>
      <c r="C25" s="69" t="s">
        <v>644</v>
      </c>
      <c r="D25" s="69" t="s">
        <v>165</v>
      </c>
      <c r="E25" s="69" t="s">
        <v>55</v>
      </c>
      <c r="F25" s="69" t="s">
        <v>207</v>
      </c>
      <c r="G25" s="69" t="s">
        <v>608</v>
      </c>
      <c r="H25" s="69" t="s">
        <v>645</v>
      </c>
      <c r="I25" s="70">
        <v>100</v>
      </c>
      <c r="K25" s="72"/>
      <c r="L25" s="72"/>
      <c r="N25" s="69" t="s">
        <v>667</v>
      </c>
      <c r="O25" s="69" t="s">
        <v>783</v>
      </c>
      <c r="P25" s="70">
        <v>106.5</v>
      </c>
    </row>
    <row r="26" spans="1:16" x14ac:dyDescent="0.2">
      <c r="A26" s="69">
        <v>22</v>
      </c>
      <c r="B26" s="69" t="s">
        <v>646</v>
      </c>
      <c r="C26" s="69" t="s">
        <v>647</v>
      </c>
      <c r="D26" s="69" t="s">
        <v>167</v>
      </c>
      <c r="E26" s="69" t="s">
        <v>460</v>
      </c>
      <c r="F26" s="69" t="s">
        <v>207</v>
      </c>
      <c r="G26" s="69" t="s">
        <v>594</v>
      </c>
      <c r="H26" s="69" t="s">
        <v>648</v>
      </c>
      <c r="I26" s="70">
        <v>75</v>
      </c>
      <c r="K26" s="72"/>
      <c r="L26" s="72"/>
      <c r="N26" s="69" t="s">
        <v>209</v>
      </c>
      <c r="O26" s="69" t="s">
        <v>789</v>
      </c>
      <c r="P26" s="70">
        <v>119.7</v>
      </c>
    </row>
    <row r="27" spans="1:16" x14ac:dyDescent="0.2">
      <c r="A27" s="69">
        <v>23</v>
      </c>
      <c r="B27" s="69" t="s">
        <v>649</v>
      </c>
      <c r="C27" s="69" t="s">
        <v>650</v>
      </c>
      <c r="D27" s="69" t="s">
        <v>167</v>
      </c>
      <c r="E27" s="69" t="s">
        <v>461</v>
      </c>
      <c r="F27" s="69" t="s">
        <v>203</v>
      </c>
      <c r="G27" s="69" t="s">
        <v>578</v>
      </c>
      <c r="H27" s="69" t="s">
        <v>390</v>
      </c>
      <c r="I27" s="70">
        <v>55</v>
      </c>
      <c r="K27" s="72"/>
      <c r="L27" s="72"/>
      <c r="N27" s="69" t="s">
        <v>584</v>
      </c>
      <c r="O27" s="69" t="s">
        <v>758</v>
      </c>
      <c r="P27" s="70">
        <v>90</v>
      </c>
    </row>
    <row r="28" spans="1:16" x14ac:dyDescent="0.2">
      <c r="A28" s="69">
        <v>24</v>
      </c>
      <c r="B28" s="69" t="s">
        <v>651</v>
      </c>
      <c r="C28" s="69" t="s">
        <v>652</v>
      </c>
      <c r="D28" s="69" t="s">
        <v>167</v>
      </c>
      <c r="E28" s="69" t="s">
        <v>462</v>
      </c>
      <c r="F28" s="69" t="s">
        <v>207</v>
      </c>
      <c r="G28" s="69" t="s">
        <v>585</v>
      </c>
      <c r="H28" s="69" t="s">
        <v>653</v>
      </c>
      <c r="I28" s="70">
        <v>115</v>
      </c>
      <c r="K28" s="72"/>
      <c r="L28" s="72"/>
      <c r="N28" s="69" t="s">
        <v>167</v>
      </c>
      <c r="O28" s="69" t="s">
        <v>465</v>
      </c>
      <c r="P28" s="70">
        <v>63</v>
      </c>
    </row>
    <row r="29" spans="1:16" x14ac:dyDescent="0.2">
      <c r="A29" s="69">
        <v>25</v>
      </c>
      <c r="B29" s="69" t="s">
        <v>654</v>
      </c>
      <c r="C29" s="69" t="s">
        <v>655</v>
      </c>
      <c r="D29" s="69" t="s">
        <v>167</v>
      </c>
      <c r="E29" s="69" t="s">
        <v>779</v>
      </c>
      <c r="F29" s="69" t="s">
        <v>207</v>
      </c>
      <c r="G29" s="69" t="s">
        <v>641</v>
      </c>
      <c r="H29" s="69" t="s">
        <v>656</v>
      </c>
      <c r="I29" s="70">
        <v>50</v>
      </c>
      <c r="K29" s="72"/>
      <c r="L29" s="72"/>
      <c r="N29" s="69" t="s">
        <v>742</v>
      </c>
      <c r="O29" s="69" t="s">
        <v>800</v>
      </c>
      <c r="P29" s="70">
        <v>50</v>
      </c>
    </row>
    <row r="30" spans="1:16" x14ac:dyDescent="0.2">
      <c r="A30" s="69">
        <v>26</v>
      </c>
      <c r="B30" s="69" t="s">
        <v>603</v>
      </c>
      <c r="C30" s="69" t="s">
        <v>657</v>
      </c>
      <c r="D30" s="69" t="s">
        <v>167</v>
      </c>
      <c r="E30" s="69" t="s">
        <v>464</v>
      </c>
      <c r="F30" s="69" t="s">
        <v>207</v>
      </c>
      <c r="G30" s="69" t="s">
        <v>641</v>
      </c>
      <c r="H30" s="69" t="s">
        <v>658</v>
      </c>
      <c r="I30" s="70">
        <v>29.5</v>
      </c>
      <c r="K30" s="72"/>
      <c r="L30" s="72"/>
      <c r="N30" s="69" t="s">
        <v>165</v>
      </c>
      <c r="O30" s="69" t="s">
        <v>55</v>
      </c>
      <c r="P30" s="70">
        <v>100</v>
      </c>
    </row>
    <row r="31" spans="1:16" x14ac:dyDescent="0.2">
      <c r="A31" s="69">
        <v>27</v>
      </c>
      <c r="B31" s="69" t="s">
        <v>659</v>
      </c>
      <c r="C31" s="69" t="s">
        <v>660</v>
      </c>
      <c r="D31" s="69" t="s">
        <v>167</v>
      </c>
      <c r="E31" s="69" t="s">
        <v>465</v>
      </c>
      <c r="F31" s="69" t="s">
        <v>207</v>
      </c>
      <c r="G31" s="69" t="s">
        <v>594</v>
      </c>
      <c r="H31" s="69" t="s">
        <v>661</v>
      </c>
      <c r="I31" s="70">
        <v>63</v>
      </c>
      <c r="K31" s="72"/>
      <c r="L31" s="72"/>
      <c r="N31" s="73" t="s">
        <v>705</v>
      </c>
      <c r="O31" s="69" t="s">
        <v>504</v>
      </c>
      <c r="P31" s="70">
        <v>100</v>
      </c>
    </row>
    <row r="32" spans="1:16" x14ac:dyDescent="0.2">
      <c r="A32" s="69">
        <v>28</v>
      </c>
      <c r="B32" s="69" t="s">
        <v>662</v>
      </c>
      <c r="C32" s="69" t="s">
        <v>663</v>
      </c>
      <c r="D32" s="69" t="s">
        <v>167</v>
      </c>
      <c r="E32" s="69" t="s">
        <v>466</v>
      </c>
      <c r="F32" s="69" t="s">
        <v>207</v>
      </c>
      <c r="G32" s="69" t="s">
        <v>594</v>
      </c>
      <c r="H32" s="69" t="s">
        <v>393</v>
      </c>
      <c r="I32" s="70">
        <v>75</v>
      </c>
      <c r="K32" s="72"/>
      <c r="L32" s="72"/>
      <c r="N32" s="69" t="s">
        <v>584</v>
      </c>
      <c r="O32" s="69" t="s">
        <v>760</v>
      </c>
      <c r="P32" s="70">
        <v>100</v>
      </c>
    </row>
    <row r="33" spans="1:16" x14ac:dyDescent="0.2">
      <c r="A33" s="69"/>
      <c r="B33" s="69" t="s">
        <v>664</v>
      </c>
      <c r="C33" s="69" t="s">
        <v>580</v>
      </c>
      <c r="D33" s="69" t="s">
        <v>167</v>
      </c>
      <c r="E33" s="69" t="s">
        <v>467</v>
      </c>
      <c r="F33" s="69"/>
      <c r="G33" s="69"/>
      <c r="H33" s="69"/>
      <c r="I33" s="70"/>
      <c r="K33" s="72">
        <v>5.16</v>
      </c>
      <c r="L33" s="72">
        <f>(5*60+16)*0.35</f>
        <v>110.6</v>
      </c>
      <c r="N33" s="69" t="s">
        <v>742</v>
      </c>
      <c r="O33" s="69" t="s">
        <v>801</v>
      </c>
      <c r="P33" s="70">
        <v>202.5</v>
      </c>
    </row>
    <row r="34" spans="1:16" x14ac:dyDescent="0.2">
      <c r="A34" s="69">
        <v>29</v>
      </c>
      <c r="B34" s="69" t="s">
        <v>665</v>
      </c>
      <c r="C34" s="69" t="s">
        <v>666</v>
      </c>
      <c r="D34" s="69" t="s">
        <v>667</v>
      </c>
      <c r="E34" s="69" t="s">
        <v>780</v>
      </c>
      <c r="F34" s="69" t="s">
        <v>207</v>
      </c>
      <c r="G34" s="69" t="s">
        <v>628</v>
      </c>
      <c r="H34" s="69" t="s">
        <v>668</v>
      </c>
      <c r="I34" s="70">
        <v>75</v>
      </c>
      <c r="K34" s="72"/>
      <c r="L34" s="72"/>
      <c r="N34" s="69" t="s">
        <v>617</v>
      </c>
      <c r="O34" s="69" t="s">
        <v>772</v>
      </c>
      <c r="P34" s="70">
        <v>128.5</v>
      </c>
    </row>
    <row r="35" spans="1:16" x14ac:dyDescent="0.2">
      <c r="A35" s="69">
        <v>30</v>
      </c>
      <c r="B35" s="69" t="s">
        <v>669</v>
      </c>
      <c r="C35" s="69" t="s">
        <v>670</v>
      </c>
      <c r="D35" s="69" t="s">
        <v>667</v>
      </c>
      <c r="E35" s="69" t="s">
        <v>781</v>
      </c>
      <c r="F35" s="69" t="s">
        <v>207</v>
      </c>
      <c r="G35" s="69" t="s">
        <v>585</v>
      </c>
      <c r="H35" s="69" t="s">
        <v>671</v>
      </c>
      <c r="I35" s="70">
        <v>80.5</v>
      </c>
      <c r="K35" s="72"/>
      <c r="L35" s="72"/>
      <c r="N35" s="69" t="s">
        <v>617</v>
      </c>
      <c r="O35" s="69" t="s">
        <v>773</v>
      </c>
      <c r="P35" s="70">
        <v>75</v>
      </c>
    </row>
    <row r="36" spans="1:16" x14ac:dyDescent="0.2">
      <c r="A36" s="69">
        <v>31</v>
      </c>
      <c r="B36" s="69" t="s">
        <v>672</v>
      </c>
      <c r="C36" s="69" t="s">
        <v>673</v>
      </c>
      <c r="D36" s="69" t="s">
        <v>667</v>
      </c>
      <c r="E36" s="69" t="s">
        <v>782</v>
      </c>
      <c r="F36" s="69" t="s">
        <v>207</v>
      </c>
      <c r="G36" s="69" t="s">
        <v>628</v>
      </c>
      <c r="H36" s="69" t="s">
        <v>401</v>
      </c>
      <c r="I36" s="70">
        <v>75</v>
      </c>
      <c r="K36" s="72"/>
      <c r="L36" s="72"/>
      <c r="N36" s="69" t="s">
        <v>584</v>
      </c>
      <c r="O36" s="69" t="s">
        <v>761</v>
      </c>
      <c r="P36" s="70">
        <v>75</v>
      </c>
    </row>
    <row r="37" spans="1:16" x14ac:dyDescent="0.2">
      <c r="A37" s="69">
        <v>32</v>
      </c>
      <c r="B37" s="69" t="s">
        <v>674</v>
      </c>
      <c r="C37" s="69" t="s">
        <v>622</v>
      </c>
      <c r="D37" s="69" t="s">
        <v>667</v>
      </c>
      <c r="E37" s="69" t="s">
        <v>783</v>
      </c>
      <c r="F37" s="69" t="s">
        <v>207</v>
      </c>
      <c r="G37" s="69" t="s">
        <v>585</v>
      </c>
      <c r="H37" s="69" t="s">
        <v>370</v>
      </c>
      <c r="I37" s="70">
        <v>106.5</v>
      </c>
      <c r="K37" s="72"/>
      <c r="L37" s="72"/>
      <c r="N37" s="69" t="s">
        <v>617</v>
      </c>
      <c r="O37" s="69" t="s">
        <v>774</v>
      </c>
      <c r="P37" s="70">
        <v>202.5</v>
      </c>
    </row>
    <row r="38" spans="1:16" x14ac:dyDescent="0.2">
      <c r="A38" s="69">
        <v>33</v>
      </c>
      <c r="B38" s="69" t="s">
        <v>675</v>
      </c>
      <c r="C38" s="69" t="s">
        <v>676</v>
      </c>
      <c r="D38" s="69" t="s">
        <v>667</v>
      </c>
      <c r="E38" s="69" t="s">
        <v>784</v>
      </c>
      <c r="F38" s="69" t="s">
        <v>207</v>
      </c>
      <c r="G38" s="69" t="s">
        <v>578</v>
      </c>
      <c r="H38" s="69" t="s">
        <v>677</v>
      </c>
      <c r="I38" s="70">
        <v>100</v>
      </c>
      <c r="K38" s="72"/>
      <c r="L38" s="72"/>
      <c r="N38" s="73" t="s">
        <v>705</v>
      </c>
      <c r="O38" s="69" t="s">
        <v>506</v>
      </c>
      <c r="P38" s="70">
        <v>75</v>
      </c>
    </row>
    <row r="39" spans="1:16" x14ac:dyDescent="0.2">
      <c r="A39" s="69">
        <v>34</v>
      </c>
      <c r="B39" s="69" t="s">
        <v>678</v>
      </c>
      <c r="C39" s="69" t="s">
        <v>679</v>
      </c>
      <c r="D39" s="69" t="s">
        <v>680</v>
      </c>
      <c r="E39" s="69" t="s">
        <v>785</v>
      </c>
      <c r="F39" s="69" t="s">
        <v>207</v>
      </c>
      <c r="G39" s="69" t="s">
        <v>641</v>
      </c>
      <c r="H39" s="69" t="s">
        <v>681</v>
      </c>
      <c r="I39" s="70">
        <v>50</v>
      </c>
      <c r="K39" s="72"/>
      <c r="L39" s="72"/>
      <c r="N39" s="69" t="s">
        <v>584</v>
      </c>
      <c r="O39" s="69" t="s">
        <v>762</v>
      </c>
      <c r="P39" s="70">
        <v>160</v>
      </c>
    </row>
    <row r="40" spans="1:16" x14ac:dyDescent="0.2">
      <c r="A40" s="69">
        <v>35</v>
      </c>
      <c r="B40" s="69" t="s">
        <v>682</v>
      </c>
      <c r="C40" s="69" t="s">
        <v>683</v>
      </c>
      <c r="D40" s="69" t="s">
        <v>209</v>
      </c>
      <c r="E40" s="69" t="s">
        <v>786</v>
      </c>
      <c r="F40" s="69" t="s">
        <v>202</v>
      </c>
      <c r="G40" s="69" t="s">
        <v>608</v>
      </c>
      <c r="H40" s="69" t="s">
        <v>684</v>
      </c>
      <c r="I40" s="70">
        <v>171.5</v>
      </c>
      <c r="K40" s="72"/>
      <c r="L40" s="72"/>
      <c r="N40" s="69" t="s">
        <v>680</v>
      </c>
      <c r="O40" s="69" t="s">
        <v>785</v>
      </c>
      <c r="P40" s="70">
        <v>50</v>
      </c>
    </row>
    <row r="41" spans="1:16" x14ac:dyDescent="0.2">
      <c r="A41" s="69">
        <v>36</v>
      </c>
      <c r="B41" s="69" t="s">
        <v>685</v>
      </c>
      <c r="C41" s="69" t="s">
        <v>614</v>
      </c>
      <c r="D41" s="69" t="s">
        <v>209</v>
      </c>
      <c r="E41" s="69" t="s">
        <v>787</v>
      </c>
      <c r="F41" s="69" t="s">
        <v>207</v>
      </c>
      <c r="G41" s="69" t="s">
        <v>585</v>
      </c>
      <c r="H41" s="69" t="s">
        <v>686</v>
      </c>
      <c r="I41" s="70">
        <v>150</v>
      </c>
      <c r="K41" s="72"/>
      <c r="L41" s="72"/>
      <c r="N41" s="73" t="s">
        <v>705</v>
      </c>
      <c r="O41" s="69" t="s">
        <v>508</v>
      </c>
      <c r="P41" s="70">
        <v>128</v>
      </c>
    </row>
    <row r="42" spans="1:16" x14ac:dyDescent="0.2">
      <c r="A42" s="69">
        <v>37</v>
      </c>
      <c r="B42" s="69" t="s">
        <v>687</v>
      </c>
      <c r="C42" s="69" t="s">
        <v>688</v>
      </c>
      <c r="D42" s="69" t="s">
        <v>209</v>
      </c>
      <c r="E42" s="69" t="s">
        <v>788</v>
      </c>
      <c r="F42" s="69" t="s">
        <v>202</v>
      </c>
      <c r="G42" s="69" t="s">
        <v>598</v>
      </c>
      <c r="H42" s="69" t="s">
        <v>689</v>
      </c>
      <c r="I42" s="70">
        <v>188</v>
      </c>
      <c r="K42" s="72"/>
      <c r="L42" s="72"/>
      <c r="N42" s="69" t="s">
        <v>584</v>
      </c>
      <c r="O42" s="69" t="s">
        <v>763</v>
      </c>
      <c r="P42" s="70">
        <v>100</v>
      </c>
    </row>
    <row r="43" spans="1:16" x14ac:dyDescent="0.2">
      <c r="A43" s="69"/>
      <c r="B43" s="69" t="s">
        <v>690</v>
      </c>
      <c r="C43" s="69" t="s">
        <v>691</v>
      </c>
      <c r="D43" s="69" t="s">
        <v>209</v>
      </c>
      <c r="E43" s="69" t="s">
        <v>789</v>
      </c>
      <c r="F43" s="69"/>
      <c r="G43" s="69"/>
      <c r="H43" s="69"/>
      <c r="I43" s="70"/>
      <c r="K43" s="72">
        <v>5.42</v>
      </c>
      <c r="L43" s="72">
        <f>(5*60+42)*0.35</f>
        <v>119.69999999999999</v>
      </c>
      <c r="N43" s="73" t="s">
        <v>705</v>
      </c>
      <c r="O43" s="69" t="s">
        <v>509</v>
      </c>
      <c r="P43" s="70">
        <v>75</v>
      </c>
    </row>
    <row r="44" spans="1:16" x14ac:dyDescent="0.2">
      <c r="A44" s="69">
        <v>38</v>
      </c>
      <c r="B44" s="69" t="s">
        <v>692</v>
      </c>
      <c r="C44" s="69" t="s">
        <v>693</v>
      </c>
      <c r="D44" s="69" t="s">
        <v>209</v>
      </c>
      <c r="E44" s="69" t="s">
        <v>790</v>
      </c>
      <c r="F44" s="69" t="s">
        <v>207</v>
      </c>
      <c r="G44" s="69" t="s">
        <v>608</v>
      </c>
      <c r="H44" s="69" t="s">
        <v>316</v>
      </c>
      <c r="I44" s="70">
        <v>75</v>
      </c>
      <c r="K44" s="72"/>
      <c r="L44" s="72"/>
      <c r="N44" s="69" t="s">
        <v>167</v>
      </c>
      <c r="O44" s="69" t="s">
        <v>466</v>
      </c>
      <c r="P44" s="70">
        <v>75</v>
      </c>
    </row>
    <row r="45" spans="1:16" x14ac:dyDescent="0.2">
      <c r="A45" s="69">
        <v>39</v>
      </c>
      <c r="B45" s="69" t="s">
        <v>694</v>
      </c>
      <c r="C45" s="69" t="s">
        <v>593</v>
      </c>
      <c r="D45" s="69" t="s">
        <v>209</v>
      </c>
      <c r="E45" s="69" t="s">
        <v>791</v>
      </c>
      <c r="F45" s="69" t="s">
        <v>207</v>
      </c>
      <c r="G45" s="69" t="s">
        <v>585</v>
      </c>
      <c r="H45" s="69" t="s">
        <v>695</v>
      </c>
      <c r="I45" s="70">
        <v>89.5</v>
      </c>
      <c r="K45" s="72"/>
      <c r="L45" s="72"/>
      <c r="N45" s="69" t="s">
        <v>584</v>
      </c>
      <c r="O45" s="69" t="s">
        <v>764</v>
      </c>
      <c r="P45" s="70">
        <v>50</v>
      </c>
    </row>
    <row r="46" spans="1:16" x14ac:dyDescent="0.2">
      <c r="A46" s="69">
        <v>40</v>
      </c>
      <c r="B46" s="69" t="s">
        <v>696</v>
      </c>
      <c r="C46" s="69" t="s">
        <v>670</v>
      </c>
      <c r="D46" s="69" t="s">
        <v>209</v>
      </c>
      <c r="E46" s="69" t="s">
        <v>792</v>
      </c>
      <c r="F46" s="69" t="s">
        <v>202</v>
      </c>
      <c r="G46" s="69" t="s">
        <v>608</v>
      </c>
      <c r="H46" s="69" t="s">
        <v>370</v>
      </c>
      <c r="I46" s="70">
        <v>100</v>
      </c>
      <c r="K46" s="72"/>
      <c r="L46" s="72"/>
      <c r="N46" s="73" t="s">
        <v>705</v>
      </c>
      <c r="O46" s="69" t="s">
        <v>797</v>
      </c>
      <c r="P46" s="70">
        <v>100</v>
      </c>
    </row>
    <row r="47" spans="1:16" x14ac:dyDescent="0.2">
      <c r="A47" s="69">
        <v>41</v>
      </c>
      <c r="B47" s="69" t="s">
        <v>697</v>
      </c>
      <c r="C47" s="69" t="s">
        <v>670</v>
      </c>
      <c r="D47" s="69" t="s">
        <v>209</v>
      </c>
      <c r="E47" s="69" t="s">
        <v>793</v>
      </c>
      <c r="F47" s="69" t="s">
        <v>202</v>
      </c>
      <c r="G47" s="69" t="s">
        <v>608</v>
      </c>
      <c r="H47" s="69" t="s">
        <v>698</v>
      </c>
      <c r="I47" s="70">
        <v>153</v>
      </c>
      <c r="K47" s="72"/>
      <c r="L47" s="72"/>
      <c r="N47" s="73" t="s">
        <v>705</v>
      </c>
      <c r="O47" s="69" t="s">
        <v>798</v>
      </c>
      <c r="P47" s="70">
        <v>100</v>
      </c>
    </row>
    <row r="48" spans="1:16" x14ac:dyDescent="0.2">
      <c r="A48" s="69">
        <v>42</v>
      </c>
      <c r="B48" s="69" t="s">
        <v>699</v>
      </c>
      <c r="C48" s="69" t="s">
        <v>683</v>
      </c>
      <c r="D48" s="69" t="s">
        <v>209</v>
      </c>
      <c r="E48" s="69" t="s">
        <v>794</v>
      </c>
      <c r="F48" s="69" t="s">
        <v>202</v>
      </c>
      <c r="G48" s="69" t="s">
        <v>608</v>
      </c>
      <c r="H48" s="69" t="s">
        <v>700</v>
      </c>
      <c r="I48" s="70">
        <v>133.5</v>
      </c>
      <c r="K48" s="72"/>
      <c r="L48" s="72"/>
      <c r="N48" s="69" t="s">
        <v>742</v>
      </c>
      <c r="O48" s="69" t="s">
        <v>802</v>
      </c>
      <c r="P48" s="70">
        <v>86.5</v>
      </c>
    </row>
    <row r="49" spans="1:16" x14ac:dyDescent="0.2">
      <c r="A49" s="69">
        <v>43</v>
      </c>
      <c r="B49" s="69" t="s">
        <v>701</v>
      </c>
      <c r="C49" s="69" t="s">
        <v>702</v>
      </c>
      <c r="D49" s="69" t="s">
        <v>64</v>
      </c>
      <c r="E49" s="69" t="s">
        <v>795</v>
      </c>
      <c r="F49" s="69" t="s">
        <v>203</v>
      </c>
      <c r="G49" s="69" t="s">
        <v>598</v>
      </c>
      <c r="H49" s="69" t="s">
        <v>397</v>
      </c>
      <c r="I49" s="70">
        <v>101.5</v>
      </c>
      <c r="K49" s="72"/>
      <c r="L49" s="72"/>
      <c r="N49" s="73" t="s">
        <v>705</v>
      </c>
      <c r="O49" s="69" t="s">
        <v>511</v>
      </c>
      <c r="P49" s="70">
        <v>93</v>
      </c>
    </row>
    <row r="50" spans="1:16" x14ac:dyDescent="0.2">
      <c r="A50" s="69">
        <v>44</v>
      </c>
      <c r="B50" s="69" t="s">
        <v>703</v>
      </c>
      <c r="C50" s="69" t="s">
        <v>704</v>
      </c>
      <c r="D50" s="73" t="s">
        <v>705</v>
      </c>
      <c r="E50" s="69" t="s">
        <v>796</v>
      </c>
      <c r="F50" s="69" t="s">
        <v>207</v>
      </c>
      <c r="G50" s="69" t="s">
        <v>628</v>
      </c>
      <c r="H50" s="69" t="s">
        <v>706</v>
      </c>
      <c r="I50" s="70">
        <v>63</v>
      </c>
      <c r="K50" s="72"/>
      <c r="L50" s="72"/>
      <c r="N50" s="69" t="s">
        <v>167</v>
      </c>
      <c r="O50" s="69" t="s">
        <v>467</v>
      </c>
      <c r="P50" s="70">
        <v>110.6</v>
      </c>
    </row>
    <row r="51" spans="1:16" x14ac:dyDescent="0.2">
      <c r="A51" s="69">
        <v>45</v>
      </c>
      <c r="B51" s="69" t="s">
        <v>707</v>
      </c>
      <c r="C51" s="69" t="s">
        <v>670</v>
      </c>
      <c r="D51" s="73" t="s">
        <v>705</v>
      </c>
      <c r="E51" s="69" t="s">
        <v>500</v>
      </c>
      <c r="F51" s="69" t="s">
        <v>207</v>
      </c>
      <c r="G51" s="69" t="s">
        <v>585</v>
      </c>
      <c r="H51" s="69" t="s">
        <v>439</v>
      </c>
      <c r="I51" s="70">
        <v>106.5</v>
      </c>
      <c r="K51" s="72"/>
      <c r="L51" s="72"/>
      <c r="N51" s="69" t="s">
        <v>7</v>
      </c>
      <c r="O51" s="69" t="s">
        <v>524</v>
      </c>
      <c r="P51" s="70">
        <v>104.65</v>
      </c>
    </row>
    <row r="52" spans="1:16" x14ac:dyDescent="0.2">
      <c r="A52" s="69"/>
      <c r="B52" s="69" t="s">
        <v>708</v>
      </c>
      <c r="C52" s="69" t="s">
        <v>709</v>
      </c>
      <c r="D52" s="69" t="s">
        <v>30</v>
      </c>
      <c r="E52" s="69" t="s">
        <v>501</v>
      </c>
      <c r="F52" s="69"/>
      <c r="G52" s="69"/>
      <c r="H52" s="69"/>
      <c r="I52" s="70"/>
      <c r="K52" s="72">
        <v>5.24</v>
      </c>
      <c r="L52" s="72">
        <f>(5*60+24)*0.35</f>
        <v>113.39999999999999</v>
      </c>
      <c r="N52" s="69" t="s">
        <v>617</v>
      </c>
      <c r="O52" s="69" t="s">
        <v>775</v>
      </c>
      <c r="P52" s="70">
        <v>100</v>
      </c>
    </row>
    <row r="53" spans="1:16" x14ac:dyDescent="0.2">
      <c r="A53" s="69">
        <v>46</v>
      </c>
      <c r="B53" s="69" t="s">
        <v>710</v>
      </c>
      <c r="C53" s="69" t="s">
        <v>583</v>
      </c>
      <c r="D53" s="73" t="s">
        <v>705</v>
      </c>
      <c r="E53" s="69" t="s">
        <v>502</v>
      </c>
      <c r="F53" s="69" t="s">
        <v>207</v>
      </c>
      <c r="G53" s="69" t="s">
        <v>585</v>
      </c>
      <c r="H53" s="69" t="s">
        <v>711</v>
      </c>
      <c r="I53" s="70">
        <v>126.5</v>
      </c>
      <c r="K53" s="72"/>
      <c r="L53" s="72"/>
      <c r="N53" s="69" t="s">
        <v>584</v>
      </c>
      <c r="O53" s="69" t="s">
        <v>765</v>
      </c>
      <c r="P53" s="70">
        <v>131</v>
      </c>
    </row>
    <row r="54" spans="1:16" x14ac:dyDescent="0.2">
      <c r="A54" s="69">
        <v>47</v>
      </c>
      <c r="B54" s="69" t="s">
        <v>712</v>
      </c>
      <c r="C54" s="69" t="s">
        <v>624</v>
      </c>
      <c r="D54" s="73" t="s">
        <v>705</v>
      </c>
      <c r="E54" s="69" t="s">
        <v>503</v>
      </c>
      <c r="F54" s="69" t="s">
        <v>203</v>
      </c>
      <c r="G54" s="69" t="s">
        <v>585</v>
      </c>
      <c r="H54" s="69" t="s">
        <v>620</v>
      </c>
      <c r="I54" s="70">
        <v>77</v>
      </c>
      <c r="K54" s="72"/>
      <c r="L54" s="72"/>
      <c r="N54" s="69" t="s">
        <v>617</v>
      </c>
      <c r="O54" s="69" t="s">
        <v>776</v>
      </c>
      <c r="P54" s="70">
        <v>100</v>
      </c>
    </row>
    <row r="55" spans="1:16" x14ac:dyDescent="0.2">
      <c r="A55" s="69">
        <v>48</v>
      </c>
      <c r="B55" s="69" t="s">
        <v>713</v>
      </c>
      <c r="C55" s="69" t="s">
        <v>714</v>
      </c>
      <c r="D55" s="73" t="s">
        <v>705</v>
      </c>
      <c r="E55" s="69" t="s">
        <v>504</v>
      </c>
      <c r="F55" s="69" t="s">
        <v>207</v>
      </c>
      <c r="G55" s="69" t="s">
        <v>715</v>
      </c>
      <c r="H55" s="69" t="s">
        <v>381</v>
      </c>
      <c r="I55" s="70">
        <v>100</v>
      </c>
      <c r="K55" s="72"/>
      <c r="L55" s="72"/>
      <c r="N55" s="69" t="s">
        <v>577</v>
      </c>
      <c r="O55" s="69" t="s">
        <v>757</v>
      </c>
      <c r="P55" s="70">
        <v>100</v>
      </c>
    </row>
    <row r="56" spans="1:16" x14ac:dyDescent="0.2">
      <c r="A56" s="69">
        <v>49</v>
      </c>
      <c r="B56" s="69" t="s">
        <v>716</v>
      </c>
      <c r="C56" s="69" t="s">
        <v>614</v>
      </c>
      <c r="D56" s="73" t="s">
        <v>705</v>
      </c>
      <c r="E56" s="69" t="s">
        <v>506</v>
      </c>
      <c r="F56" s="69" t="s">
        <v>207</v>
      </c>
      <c r="G56" s="69" t="s">
        <v>594</v>
      </c>
      <c r="H56" s="69" t="s">
        <v>323</v>
      </c>
      <c r="I56" s="70">
        <v>75</v>
      </c>
      <c r="K56" s="72"/>
      <c r="L56" s="72"/>
      <c r="N56" s="69" t="s">
        <v>584</v>
      </c>
      <c r="O56" s="69" t="s">
        <v>766</v>
      </c>
      <c r="P56" s="70">
        <v>100</v>
      </c>
    </row>
    <row r="57" spans="1:16" x14ac:dyDescent="0.2">
      <c r="A57" s="69">
        <v>50</v>
      </c>
      <c r="B57" s="69" t="s">
        <v>717</v>
      </c>
      <c r="C57" s="69" t="s">
        <v>619</v>
      </c>
      <c r="D57" s="73" t="s">
        <v>705</v>
      </c>
      <c r="E57" s="69" t="s">
        <v>508</v>
      </c>
      <c r="F57" s="69" t="s">
        <v>202</v>
      </c>
      <c r="G57" s="69" t="s">
        <v>608</v>
      </c>
      <c r="H57" s="69" t="s">
        <v>718</v>
      </c>
      <c r="I57" s="70">
        <v>128</v>
      </c>
      <c r="K57" s="72"/>
      <c r="L57" s="72"/>
      <c r="N57" s="69" t="s">
        <v>742</v>
      </c>
      <c r="O57" s="69" t="s">
        <v>803</v>
      </c>
      <c r="P57" s="70">
        <v>150</v>
      </c>
    </row>
    <row r="58" spans="1:16" x14ac:dyDescent="0.2">
      <c r="A58" s="69">
        <v>51</v>
      </c>
      <c r="B58" s="69" t="s">
        <v>719</v>
      </c>
      <c r="C58" s="69" t="s">
        <v>644</v>
      </c>
      <c r="D58" s="73" t="s">
        <v>705</v>
      </c>
      <c r="E58" s="69" t="s">
        <v>509</v>
      </c>
      <c r="F58" s="69" t="s">
        <v>207</v>
      </c>
      <c r="G58" s="69" t="s">
        <v>594</v>
      </c>
      <c r="H58" s="69" t="s">
        <v>720</v>
      </c>
      <c r="I58" s="70">
        <v>75</v>
      </c>
      <c r="K58" s="72"/>
      <c r="L58" s="72"/>
      <c r="N58" s="69" t="s">
        <v>617</v>
      </c>
      <c r="O58" s="69" t="s">
        <v>777</v>
      </c>
      <c r="P58" s="70">
        <v>50</v>
      </c>
    </row>
    <row r="59" spans="1:16" x14ac:dyDescent="0.2">
      <c r="A59" s="69">
        <v>52</v>
      </c>
      <c r="B59" s="69" t="s">
        <v>721</v>
      </c>
      <c r="C59" s="69" t="s">
        <v>722</v>
      </c>
      <c r="D59" s="73" t="s">
        <v>705</v>
      </c>
      <c r="E59" s="69" t="s">
        <v>797</v>
      </c>
      <c r="F59" s="69" t="s">
        <v>207</v>
      </c>
      <c r="G59" s="69" t="s">
        <v>578</v>
      </c>
      <c r="H59" s="69" t="s">
        <v>723</v>
      </c>
      <c r="I59" s="70">
        <v>100</v>
      </c>
      <c r="K59" s="72"/>
      <c r="L59" s="72"/>
      <c r="N59" s="69" t="s">
        <v>584</v>
      </c>
      <c r="O59" s="69" t="s">
        <v>767</v>
      </c>
      <c r="P59" s="70">
        <v>100</v>
      </c>
    </row>
    <row r="60" spans="1:16" x14ac:dyDescent="0.2">
      <c r="A60" s="69">
        <v>53</v>
      </c>
      <c r="B60" s="69" t="s">
        <v>724</v>
      </c>
      <c r="C60" s="69" t="s">
        <v>725</v>
      </c>
      <c r="D60" s="73" t="s">
        <v>705</v>
      </c>
      <c r="E60" s="69" t="s">
        <v>798</v>
      </c>
      <c r="F60" s="69" t="s">
        <v>207</v>
      </c>
      <c r="G60" s="69" t="s">
        <v>578</v>
      </c>
      <c r="H60" s="69" t="s">
        <v>695</v>
      </c>
      <c r="I60" s="70">
        <v>100</v>
      </c>
      <c r="K60" s="72"/>
      <c r="L60" s="72"/>
      <c r="N60" s="69" t="s">
        <v>209</v>
      </c>
      <c r="O60" s="69" t="s">
        <v>790</v>
      </c>
      <c r="P60" s="70">
        <v>75</v>
      </c>
    </row>
    <row r="61" spans="1:16" x14ac:dyDescent="0.2">
      <c r="A61" s="69">
        <v>54</v>
      </c>
      <c r="B61" s="69" t="s">
        <v>726</v>
      </c>
      <c r="C61" s="69" t="s">
        <v>640</v>
      </c>
      <c r="D61" s="73" t="s">
        <v>705</v>
      </c>
      <c r="E61" s="69" t="s">
        <v>511</v>
      </c>
      <c r="F61" s="69" t="s">
        <v>202</v>
      </c>
      <c r="G61" s="69" t="s">
        <v>598</v>
      </c>
      <c r="H61" s="69" t="s">
        <v>727</v>
      </c>
      <c r="I61" s="70">
        <v>93</v>
      </c>
      <c r="K61" s="72"/>
      <c r="L61" s="72"/>
      <c r="N61" s="69" t="s">
        <v>742</v>
      </c>
      <c r="O61" s="69" t="s">
        <v>804</v>
      </c>
      <c r="P61" s="70">
        <v>100</v>
      </c>
    </row>
    <row r="62" spans="1:16" x14ac:dyDescent="0.2">
      <c r="A62" s="69">
        <v>55</v>
      </c>
      <c r="B62" s="69" t="s">
        <v>728</v>
      </c>
      <c r="C62" s="69" t="s">
        <v>683</v>
      </c>
      <c r="D62" s="73" t="s">
        <v>705</v>
      </c>
      <c r="E62" s="69" t="s">
        <v>512</v>
      </c>
      <c r="F62" s="69" t="s">
        <v>207</v>
      </c>
      <c r="G62" s="69" t="s">
        <v>585</v>
      </c>
      <c r="H62" s="69" t="s">
        <v>401</v>
      </c>
      <c r="I62" s="70">
        <v>100</v>
      </c>
      <c r="K62" s="72"/>
      <c r="L62" s="72"/>
      <c r="N62" s="73" t="s">
        <v>7</v>
      </c>
      <c r="O62" s="69" t="s">
        <v>51</v>
      </c>
      <c r="P62" s="70">
        <v>200</v>
      </c>
    </row>
    <row r="63" spans="1:16" x14ac:dyDescent="0.2">
      <c r="A63" s="69">
        <v>56</v>
      </c>
      <c r="B63" s="69" t="s">
        <v>729</v>
      </c>
      <c r="C63" s="69" t="s">
        <v>730</v>
      </c>
      <c r="D63" s="69" t="s">
        <v>731</v>
      </c>
      <c r="E63" s="69" t="s">
        <v>799</v>
      </c>
      <c r="F63" s="69" t="s">
        <v>202</v>
      </c>
      <c r="G63" s="69" t="s">
        <v>608</v>
      </c>
      <c r="H63" s="69" t="s">
        <v>732</v>
      </c>
      <c r="I63" s="70">
        <v>159.5</v>
      </c>
      <c r="K63" s="72"/>
      <c r="L63" s="72"/>
      <c r="N63" s="69" t="s">
        <v>209</v>
      </c>
      <c r="O63" s="69" t="s">
        <v>791</v>
      </c>
      <c r="P63" s="70">
        <v>89.5</v>
      </c>
    </row>
    <row r="64" spans="1:16" x14ac:dyDescent="0.2">
      <c r="A64" s="69">
        <v>57</v>
      </c>
      <c r="B64" s="69" t="s">
        <v>733</v>
      </c>
      <c r="C64" s="69" t="s">
        <v>734</v>
      </c>
      <c r="D64" s="73" t="s">
        <v>211</v>
      </c>
      <c r="E64" s="69" t="s">
        <v>519</v>
      </c>
      <c r="F64" s="69" t="s">
        <v>207</v>
      </c>
      <c r="G64" s="69" t="s">
        <v>715</v>
      </c>
      <c r="H64" s="69" t="s">
        <v>735</v>
      </c>
      <c r="I64" s="70">
        <v>108</v>
      </c>
      <c r="K64" s="72"/>
      <c r="L64" s="72"/>
      <c r="N64" s="69" t="s">
        <v>584</v>
      </c>
      <c r="O64" s="69" t="s">
        <v>768</v>
      </c>
      <c r="P64" s="70">
        <v>140</v>
      </c>
    </row>
    <row r="65" spans="1:16" x14ac:dyDescent="0.2">
      <c r="A65" s="69"/>
      <c r="B65" s="69" t="s">
        <v>736</v>
      </c>
      <c r="C65" s="69" t="s">
        <v>737</v>
      </c>
      <c r="D65" s="69" t="s">
        <v>7</v>
      </c>
      <c r="E65" s="69" t="s">
        <v>524</v>
      </c>
      <c r="F65" s="69"/>
      <c r="G65" s="69"/>
      <c r="H65" s="69"/>
      <c r="I65" s="70"/>
      <c r="K65" s="72">
        <v>4.59</v>
      </c>
      <c r="L65" s="72">
        <f>(4*60+59)*0.35</f>
        <v>104.64999999999999</v>
      </c>
      <c r="N65" s="73" t="s">
        <v>705</v>
      </c>
      <c r="O65" s="69" t="s">
        <v>512</v>
      </c>
      <c r="P65" s="70">
        <v>100</v>
      </c>
    </row>
    <row r="66" spans="1:16" x14ac:dyDescent="0.2">
      <c r="A66" s="69">
        <v>58</v>
      </c>
      <c r="B66" s="69" t="s">
        <v>738</v>
      </c>
      <c r="C66" s="69" t="s">
        <v>737</v>
      </c>
      <c r="D66" s="73" t="s">
        <v>7</v>
      </c>
      <c r="E66" s="69" t="s">
        <v>51</v>
      </c>
      <c r="F66" s="69" t="s">
        <v>202</v>
      </c>
      <c r="G66" s="69" t="s">
        <v>608</v>
      </c>
      <c r="H66" s="69" t="s">
        <v>739</v>
      </c>
      <c r="I66" s="70">
        <v>200</v>
      </c>
      <c r="K66" s="72"/>
      <c r="L66" s="72"/>
      <c r="N66" s="69" t="s">
        <v>667</v>
      </c>
      <c r="O66" s="69" t="s">
        <v>784</v>
      </c>
      <c r="P66" s="70">
        <v>100</v>
      </c>
    </row>
    <row r="67" spans="1:16" x14ac:dyDescent="0.2">
      <c r="A67" s="69">
        <v>59</v>
      </c>
      <c r="B67" s="69" t="s">
        <v>740</v>
      </c>
      <c r="C67" s="69" t="s">
        <v>741</v>
      </c>
      <c r="D67" s="69" t="s">
        <v>742</v>
      </c>
      <c r="E67" s="69" t="s">
        <v>800</v>
      </c>
      <c r="F67" s="69" t="s">
        <v>207</v>
      </c>
      <c r="G67" s="69" t="s">
        <v>604</v>
      </c>
      <c r="H67" s="69" t="s">
        <v>414</v>
      </c>
      <c r="I67" s="70">
        <v>50</v>
      </c>
      <c r="K67" s="72"/>
      <c r="L67" s="72"/>
      <c r="N67" s="69" t="s">
        <v>209</v>
      </c>
      <c r="O67" s="69" t="s">
        <v>792</v>
      </c>
      <c r="P67" s="70">
        <v>100</v>
      </c>
    </row>
    <row r="68" spans="1:16" x14ac:dyDescent="0.2">
      <c r="A68" s="69">
        <v>60</v>
      </c>
      <c r="B68" s="69" t="s">
        <v>743</v>
      </c>
      <c r="C68" s="69" t="s">
        <v>670</v>
      </c>
      <c r="D68" s="69" t="s">
        <v>742</v>
      </c>
      <c r="E68" s="69" t="s">
        <v>801</v>
      </c>
      <c r="F68" s="69" t="s">
        <v>202</v>
      </c>
      <c r="G68" s="69" t="s">
        <v>608</v>
      </c>
      <c r="H68" s="69" t="s">
        <v>744</v>
      </c>
      <c r="I68" s="70">
        <v>202.5</v>
      </c>
      <c r="K68" s="72"/>
      <c r="L68" s="72"/>
      <c r="N68" s="69" t="s">
        <v>209</v>
      </c>
      <c r="O68" s="69" t="s">
        <v>793</v>
      </c>
      <c r="P68" s="70">
        <v>153</v>
      </c>
    </row>
    <row r="69" spans="1:16" x14ac:dyDescent="0.2">
      <c r="A69" s="69">
        <v>61</v>
      </c>
      <c r="B69" s="69" t="s">
        <v>745</v>
      </c>
      <c r="C69" s="69" t="s">
        <v>746</v>
      </c>
      <c r="D69" s="69" t="s">
        <v>742</v>
      </c>
      <c r="E69" s="69" t="s">
        <v>802</v>
      </c>
      <c r="F69" s="69" t="s">
        <v>207</v>
      </c>
      <c r="G69" s="69" t="s">
        <v>715</v>
      </c>
      <c r="H69" s="69" t="s">
        <v>428</v>
      </c>
      <c r="I69" s="70">
        <v>86.5</v>
      </c>
      <c r="K69" s="72"/>
      <c r="L69" s="72"/>
      <c r="N69" s="69" t="s">
        <v>742</v>
      </c>
      <c r="O69" s="69" t="s">
        <v>805</v>
      </c>
      <c r="P69" s="70">
        <v>82</v>
      </c>
    </row>
    <row r="70" spans="1:16" x14ac:dyDescent="0.2">
      <c r="A70" s="69">
        <v>62</v>
      </c>
      <c r="B70" s="69" t="s">
        <v>747</v>
      </c>
      <c r="C70" s="69" t="s">
        <v>590</v>
      </c>
      <c r="D70" s="69" t="s">
        <v>742</v>
      </c>
      <c r="E70" s="69" t="s">
        <v>803</v>
      </c>
      <c r="F70" s="69" t="s">
        <v>202</v>
      </c>
      <c r="G70" s="69" t="s">
        <v>608</v>
      </c>
      <c r="H70" s="69" t="s">
        <v>748</v>
      </c>
      <c r="I70" s="70">
        <v>150</v>
      </c>
      <c r="K70" s="72"/>
      <c r="L70" s="72"/>
      <c r="N70" s="69" t="s">
        <v>146</v>
      </c>
      <c r="O70" s="69" t="s">
        <v>806</v>
      </c>
      <c r="P70" s="70">
        <v>200</v>
      </c>
    </row>
    <row r="71" spans="1:16" x14ac:dyDescent="0.2">
      <c r="A71" s="69">
        <v>63</v>
      </c>
      <c r="B71" s="69" t="s">
        <v>749</v>
      </c>
      <c r="C71" s="69" t="s">
        <v>683</v>
      </c>
      <c r="D71" s="69" t="s">
        <v>742</v>
      </c>
      <c r="E71" s="69" t="s">
        <v>804</v>
      </c>
      <c r="F71" s="69" t="s">
        <v>207</v>
      </c>
      <c r="G71" s="69" t="s">
        <v>578</v>
      </c>
      <c r="H71" s="69" t="s">
        <v>750</v>
      </c>
      <c r="I71" s="70">
        <v>100</v>
      </c>
      <c r="K71" s="72"/>
      <c r="L71" s="72"/>
      <c r="N71" s="69" t="s">
        <v>617</v>
      </c>
      <c r="O71" s="69" t="s">
        <v>778</v>
      </c>
      <c r="P71" s="70">
        <v>50</v>
      </c>
    </row>
    <row r="72" spans="1:16" x14ac:dyDescent="0.2">
      <c r="A72" s="69">
        <v>64</v>
      </c>
      <c r="B72" s="69" t="s">
        <v>751</v>
      </c>
      <c r="C72" s="69" t="s">
        <v>752</v>
      </c>
      <c r="D72" s="69" t="s">
        <v>742</v>
      </c>
      <c r="E72" s="69" t="s">
        <v>805</v>
      </c>
      <c r="F72" s="69" t="s">
        <v>207</v>
      </c>
      <c r="G72" s="69" t="s">
        <v>715</v>
      </c>
      <c r="H72" s="69" t="s">
        <v>403</v>
      </c>
      <c r="I72" s="70">
        <v>82</v>
      </c>
      <c r="K72" s="72"/>
      <c r="L72" s="72"/>
      <c r="N72" s="69" t="s">
        <v>209</v>
      </c>
      <c r="O72" s="69" t="s">
        <v>794</v>
      </c>
      <c r="P72" s="70">
        <v>133.5</v>
      </c>
    </row>
    <row r="73" spans="1:16" x14ac:dyDescent="0.2">
      <c r="A73" s="69">
        <v>65</v>
      </c>
      <c r="B73" s="69" t="s">
        <v>753</v>
      </c>
      <c r="C73" s="69" t="s">
        <v>754</v>
      </c>
      <c r="D73" s="69" t="s">
        <v>146</v>
      </c>
      <c r="E73" s="69" t="s">
        <v>806</v>
      </c>
      <c r="F73" s="69" t="s">
        <v>202</v>
      </c>
      <c r="G73" s="69" t="s">
        <v>608</v>
      </c>
      <c r="H73" s="69" t="s">
        <v>755</v>
      </c>
      <c r="I73" s="70">
        <v>200</v>
      </c>
      <c r="K73" s="72"/>
      <c r="L73" s="72"/>
      <c r="N73" s="69" t="s">
        <v>64</v>
      </c>
      <c r="O73" s="69" t="s">
        <v>795</v>
      </c>
      <c r="P73" s="70">
        <v>101.5</v>
      </c>
    </row>
  </sheetData>
  <sortState ref="N2:P73">
    <sortCondition ref="O2:O7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Classifica Generale </vt:lpstr>
      <vt:lpstr>NAPOLI 2025</vt:lpstr>
      <vt:lpstr>PAVIA 2025</vt:lpstr>
      <vt:lpstr>ROMA 2025</vt:lpstr>
      <vt:lpstr>FIRENZE 2025</vt:lpstr>
      <vt:lpstr>'Classifica Generale '!Area_stampa</vt:lpstr>
      <vt:lpstr>'Classifica Generale 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Mauro</cp:lastModifiedBy>
  <cp:lastPrinted>2024-11-25T17:33:53Z</cp:lastPrinted>
  <dcterms:created xsi:type="dcterms:W3CDTF">2024-10-17T13:40:26Z</dcterms:created>
  <dcterms:modified xsi:type="dcterms:W3CDTF">2025-03-31T16:22:38Z</dcterms:modified>
</cp:coreProperties>
</file>